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Ember work\Project\2021 Aluminium production in China\Final draft\"/>
    </mc:Choice>
  </mc:AlternateContent>
  <xr:revisionPtr revIDLastSave="0" documentId="13_ncr:1_{E16D516D-D329-4C61-BB41-DDEEFB10AF4B}" xr6:coauthVersionLast="46" xr6:coauthVersionMax="46" xr10:uidLastSave="{00000000-0000-0000-0000-000000000000}"/>
  <bookViews>
    <workbookView xWindow="-120" yWindow="-120" windowWidth="29040" windowHeight="15990" activeTab="1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12" r:id="rId6"/>
    <sheet name="Figure 7" sheetId="13" r:id="rId7"/>
    <sheet name="Figure 8" sheetId="16" r:id="rId8"/>
    <sheet name="Figure 9" sheetId="15" r:id="rId9"/>
    <sheet name="Figure 10" sheetId="17" r:id="rId10"/>
    <sheet name="Figure 12" sheetId="18" r:id="rId11"/>
  </sheets>
  <definedNames>
    <definedName name="_xlnm._FilterDatabase" localSheetId="7" hidden="1">'Figure 8'!$A$2:$K$467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2" l="1"/>
  <c r="B5" i="12"/>
  <c r="E17" i="12"/>
  <c r="C22" i="12"/>
  <c r="D22" i="12"/>
  <c r="F22" i="12"/>
  <c r="G22" i="12"/>
  <c r="B22" i="12"/>
  <c r="E22" i="12"/>
  <c r="B7" i="12" s="1"/>
  <c r="B8" i="12" l="1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C5" i="3"/>
  <c r="D13" i="2"/>
  <c r="D14" i="2"/>
  <c r="D5" i="2"/>
  <c r="D6" i="2"/>
  <c r="D7" i="2"/>
  <c r="D8" i="2"/>
  <c r="D9" i="2"/>
  <c r="D10" i="2"/>
  <c r="D11" i="2"/>
  <c r="D12" i="2"/>
  <c r="D4" i="2"/>
</calcChain>
</file>

<file path=xl/sharedStrings.xml><?xml version="1.0" encoding="utf-8"?>
<sst xmlns="http://schemas.openxmlformats.org/spreadsheetml/2006/main" count="4374" uniqueCount="1156">
  <si>
    <t xml:space="preserve">Data: year-on-year growth </t>
  </si>
  <si>
    <t>Source: National Bureau of Statistics</t>
  </si>
  <si>
    <t>Aluminium production growth</t>
  </si>
  <si>
    <t>Jan-Feb-20</t>
  </si>
  <si>
    <t>Mar-19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</si>
  <si>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</si>
  <si>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</si>
  <si>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</si>
  <si>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</si>
  <si>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</si>
  <si>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</si>
  <si>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</si>
  <si>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</si>
  <si>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</si>
  <si>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Year</t>
  </si>
  <si>
    <t>China</t>
  </si>
  <si>
    <t>Source: International Aluminium Institute</t>
  </si>
  <si>
    <t xml:space="preserve">China </t>
  </si>
  <si>
    <t xml:space="preserve">World </t>
  </si>
  <si>
    <t>Share of China</t>
  </si>
  <si>
    <t>Data: Primary aluminium production (000 tonnes)</t>
  </si>
  <si>
    <t>Production minus net exports</t>
  </si>
  <si>
    <t>Net exports</t>
  </si>
  <si>
    <t>Primary aluminium Production</t>
  </si>
  <si>
    <t>National Bureau of Statistics</t>
  </si>
  <si>
    <t>General Administration of Customs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</si>
  <si>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</si>
  <si>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</si>
  <si>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</si>
  <si>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</si>
  <si>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</si>
  <si>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</si>
  <si>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</si>
  <si>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</si>
  <si>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</si>
  <si>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</si>
  <si>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Nov </t>
  </si>
  <si>
    <t>Dec</t>
  </si>
  <si>
    <t>Coal</t>
  </si>
  <si>
    <t>Hydro</t>
  </si>
  <si>
    <t>Gas</t>
  </si>
  <si>
    <t>Nuclear</t>
  </si>
  <si>
    <t>Others</t>
  </si>
  <si>
    <t>Europe</t>
  </si>
  <si>
    <t>Gulf countries</t>
  </si>
  <si>
    <t>North America</t>
  </si>
  <si>
    <t>Rest of Asia</t>
  </si>
  <si>
    <t>Oceania</t>
  </si>
  <si>
    <t>Africa</t>
  </si>
  <si>
    <t>South America</t>
  </si>
  <si>
    <t>Data: generation (TWh)</t>
  </si>
  <si>
    <t>Electricity used in aluminium electrolysis</t>
  </si>
  <si>
    <t xml:space="preserve">Grid electricity </t>
  </si>
  <si>
    <t>China Electricity Council</t>
  </si>
  <si>
    <t>Parent</t>
  </si>
  <si>
    <t>Capacity (MW)</t>
  </si>
  <si>
    <t>Status</t>
  </si>
  <si>
    <t>Combustion technology</t>
  </si>
  <si>
    <t>Operating</t>
  </si>
  <si>
    <t>Supercritical</t>
  </si>
  <si>
    <t>Construction</t>
  </si>
  <si>
    <t>Ultra-super</t>
  </si>
  <si>
    <t>unknown</t>
  </si>
  <si>
    <t>Shelved</t>
  </si>
  <si>
    <t>Subcritical</t>
  </si>
  <si>
    <t>Chemicals</t>
  </si>
  <si>
    <t>Cancelled</t>
  </si>
  <si>
    <t>State Power Investment Corporation</t>
  </si>
  <si>
    <t>Retired</t>
  </si>
  <si>
    <t>Iron &amp; Steel</t>
  </si>
  <si>
    <t>Pulp &amp; Paper</t>
  </si>
  <si>
    <t>Mothballed</t>
  </si>
  <si>
    <t>Chongqing</t>
  </si>
  <si>
    <t>Chongqing Energy Investment Group</t>
  </si>
  <si>
    <t>Chongqing Qineng 1</t>
  </si>
  <si>
    <t>重庆旗能电铝公司自备电厂</t>
  </si>
  <si>
    <t>Chongqing Qineng 2</t>
  </si>
  <si>
    <t>Yongchuan Songgai power station Unit 1</t>
  </si>
  <si>
    <t>重庆西彭开发投资重庆松溉发电公司</t>
  </si>
  <si>
    <t>Chongqing Energy Investment Group (51%), State Power Investment Corporation (49%)</t>
  </si>
  <si>
    <t>Yongchuan Songgai power station Unit 2</t>
  </si>
  <si>
    <t>Gansu</t>
  </si>
  <si>
    <t>Baiyin Aluminium Plant 1</t>
  </si>
  <si>
    <t>白银铝矿自备电厂</t>
  </si>
  <si>
    <t>Shaanxi Youser Group</t>
  </si>
  <si>
    <t>Baiyin Aluminium Plant 2</t>
  </si>
  <si>
    <t>Chinalco Qingyang Zhengning Luochuan Power Generation Units</t>
  </si>
  <si>
    <t>中铝庆阳罗川发电项目</t>
  </si>
  <si>
    <t>CHALCO</t>
  </si>
  <si>
    <t>Jiayuguan Aluminum power station Unit 1</t>
  </si>
  <si>
    <t>酒钢铝电一期</t>
  </si>
  <si>
    <t>Jiuquan Iron &amp; Steel Group</t>
  </si>
  <si>
    <t>Jiayuguan Aluminum power station Unit 2</t>
  </si>
  <si>
    <t>Jiayuguan Aluminum power station Unit 3</t>
  </si>
  <si>
    <t>Jiayuguan Aluminum power station Unit 4</t>
  </si>
  <si>
    <t>Other Metals &amp; Mining</t>
  </si>
  <si>
    <t>Jisco-1 power station Unit 10</t>
  </si>
  <si>
    <t>酒钢嘉峪关宏晟热电</t>
  </si>
  <si>
    <t>Jisco-1 power station Unit 7</t>
  </si>
  <si>
    <t>Jisco-1 power station Unit 8</t>
  </si>
  <si>
    <t>Jisco-1 power station Unit 9</t>
  </si>
  <si>
    <t>Jisco-2 power station Unit 1</t>
  </si>
  <si>
    <t>Jisco-2 power station Unit 2</t>
  </si>
  <si>
    <t>Lanzhou Aluminum Unit 1</t>
  </si>
  <si>
    <t>中铝兰州铝业自备电厂</t>
  </si>
  <si>
    <t>Lanzhou Aluminum Unit 2</t>
  </si>
  <si>
    <t>Lanzhou Aluminum Unit 3</t>
  </si>
  <si>
    <t>Sugar</t>
  </si>
  <si>
    <t>Guangxi</t>
  </si>
  <si>
    <t>Baise Smelter 1</t>
  </si>
  <si>
    <t>百矿集团煤电铝一体化项目自备电厂</t>
  </si>
  <si>
    <t>Guangxi Baise Mining Group</t>
  </si>
  <si>
    <t>Unknown</t>
  </si>
  <si>
    <t>Baise Smelter 2</t>
  </si>
  <si>
    <t>Baise Tiandong power station Unit 1</t>
  </si>
  <si>
    <t>百矿集团田东电厂</t>
  </si>
  <si>
    <t>Baise Tiandong power station Unit 2</t>
  </si>
  <si>
    <t>Baise Tianyang power station Unit 1</t>
  </si>
  <si>
    <t>百矿集团银海发电公司田阳电厂</t>
  </si>
  <si>
    <t>Baise Tianyang power station Unit 2</t>
  </si>
  <si>
    <t>Debao Aluminum power station Unit 1</t>
  </si>
  <si>
    <t>百矿集团德保县马隘铝产业园煤电铝一体化自备电厂</t>
  </si>
  <si>
    <t>Debao Aluminum power station Unit 2</t>
  </si>
  <si>
    <t>Guangxi Hualei power station Unit 1</t>
  </si>
  <si>
    <t>中铝广西分公司华磊新材料有限公司热电厂</t>
  </si>
  <si>
    <t>CHALCO, Guangxi Investment Group, Guangxi Baise Development Investment Group</t>
  </si>
  <si>
    <t>Guangxi Hualei power station Unit 2</t>
  </si>
  <si>
    <t>Guangxi Hualei power station Unit 3</t>
  </si>
  <si>
    <t>Machinery</t>
  </si>
  <si>
    <t>Jingxi Xinfa Aluminum power station Unit 1</t>
  </si>
  <si>
    <t>信发靖西铝电自备电厂一期</t>
  </si>
  <si>
    <t>Xinfa Group</t>
  </si>
  <si>
    <t>Jingxi Xinfa Aluminum power station Unit 2</t>
  </si>
  <si>
    <t>Jingxi Xinfa Aluminum power station Unit 3</t>
  </si>
  <si>
    <t>Jingxi Xinfa Aluminum power station Unit 4</t>
  </si>
  <si>
    <t>信发靖西铝电自备电厂二期</t>
  </si>
  <si>
    <t>Jingxi Xinfa Aluminum power station Unit 5</t>
  </si>
  <si>
    <t>Longlin Aluminum power station Unit 1</t>
  </si>
  <si>
    <t>百矿集团隆林煤电铝一体化项目</t>
  </si>
  <si>
    <t>Longlin Aluminum power station Unit 2</t>
  </si>
  <si>
    <t>Pingguo Aluminum power station Unit 2</t>
  </si>
  <si>
    <t>中铝广西分公司自备电厂（平果铝自备电厂）</t>
  </si>
  <si>
    <t>Pingguo Aluminum power station Unit 5</t>
  </si>
  <si>
    <t>Pingguo Aluminum power station Unit 6</t>
  </si>
  <si>
    <t>Suyuan power station Unit 1</t>
  </si>
  <si>
    <t>百矿集团苏源自备电厂</t>
  </si>
  <si>
    <t>Suyuan power station Unit 2</t>
  </si>
  <si>
    <t>Hangzhou Jinjiang Group</t>
  </si>
  <si>
    <t>Guizhou</t>
  </si>
  <si>
    <t>Anshun unit 1</t>
  </si>
  <si>
    <t>安顺鼎新（黄果树铝业）煤电铝一体化热电联产动力站</t>
  </si>
  <si>
    <t>Hunan Shaoyang Zengshi Group</t>
  </si>
  <si>
    <t>Anshun unit 2</t>
  </si>
  <si>
    <t>Denggao Xinnren unit 1</t>
  </si>
  <si>
    <t>登高兴仁煤电铝一体化动力站一期</t>
  </si>
  <si>
    <t>Guangxi Denggao Group</t>
  </si>
  <si>
    <t>Denggao Xinnren unit 2</t>
  </si>
  <si>
    <t>Denggao Xinnren unit 3</t>
  </si>
  <si>
    <t>Denggao Xinnren unit 4</t>
  </si>
  <si>
    <t>登高兴仁煤电铝一体化动力站二期</t>
  </si>
  <si>
    <t>Denggao Xinnren unit 5</t>
  </si>
  <si>
    <t>Denggao Xinnren unit 6</t>
  </si>
  <si>
    <t>Jinlian Xingren Unit 1</t>
  </si>
  <si>
    <t>锦江集团锦联兴仁煤电铝一体化自备电厂</t>
  </si>
  <si>
    <t>Jinlian Xingren Unit 2</t>
  </si>
  <si>
    <t>Jinlian Xingren Unit 3</t>
  </si>
  <si>
    <t>Mingchuanhui Xingren Unit 1</t>
  </si>
  <si>
    <t>明钏汇兴仁煤电铝一体化动力站</t>
  </si>
  <si>
    <t>Guizhou Mingchuanhui Energy Investment Co</t>
  </si>
  <si>
    <t>Mingchuanhui Xingren Unit 2</t>
  </si>
  <si>
    <t>Pannan Cogen power station Unit 1</t>
  </si>
  <si>
    <t>中机国能盘南煤电铝热电联产</t>
  </si>
  <si>
    <t>China Sinogy Electric Group, Guizhou Panxing Energy Development Investment Co</t>
  </si>
  <si>
    <t>Pannan Cogen power station Unit 2</t>
  </si>
  <si>
    <t>Qingshuihe captive power station unit 1</t>
  </si>
  <si>
    <t>兴义市上乘发电有限公司清水河自备电厂</t>
  </si>
  <si>
    <t>Guizhou Wanfeng Electric Power Co</t>
  </si>
  <si>
    <t>Qingshuihe captive power station unit 2</t>
  </si>
  <si>
    <t>Qingshuihe captive power station unit 3</t>
  </si>
  <si>
    <t>Qingshuihe captive power station unit 4</t>
  </si>
  <si>
    <t>贵州万峰电力公司威舍工业园区煤电铝一体化热电</t>
  </si>
  <si>
    <t>Qingshuihe captive power station unit 5</t>
  </si>
  <si>
    <t>Weishe unit 1</t>
  </si>
  <si>
    <t>威舍工业园区煤电铝一体化热电联产动力站</t>
  </si>
  <si>
    <t>Weishe unit 2</t>
  </si>
  <si>
    <t>Weishe unit 3</t>
  </si>
  <si>
    <t>Xingyi Zhengluwan 1</t>
  </si>
  <si>
    <t>贵州兴义元豪发电厂</t>
  </si>
  <si>
    <t>Guangxi Baise Mining Group, Yuanhao Investment</t>
  </si>
  <si>
    <t>Xingyi Zhengluwan 2</t>
  </si>
  <si>
    <t>Xingyi Zhengluwan 4</t>
  </si>
  <si>
    <t>贵州兴义郑鲁万工业园区自备电厂(兴义元豪发电厂)</t>
  </si>
  <si>
    <t>Xingyi Zhengluwan 5</t>
  </si>
  <si>
    <t>Oil &amp; Refining</t>
  </si>
  <si>
    <t>Henan</t>
  </si>
  <si>
    <t>Dengfeng Power Plant Group</t>
  </si>
  <si>
    <t>Dengfeng-1 power station Unit 5</t>
  </si>
  <si>
    <t>登电集团自备电厂</t>
  </si>
  <si>
    <t>Dengfeng-1 power station Unit 6</t>
  </si>
  <si>
    <t>Dengfeng-1 power station Unit 7</t>
  </si>
  <si>
    <t>Dengfeng-1 power station Unit 8</t>
  </si>
  <si>
    <t>Dengfeng-1 power station Unit 9</t>
  </si>
  <si>
    <t>Dongfang Yima power station Unit 1</t>
  </si>
  <si>
    <t>东方希望义马锦江发电厂</t>
  </si>
  <si>
    <t>East Hope Group</t>
  </si>
  <si>
    <t>Dongfang Yima power station Unit 2</t>
  </si>
  <si>
    <t>Jiaozuo Mining Group</t>
  </si>
  <si>
    <t>Henan Aluminum Power Station Unit 1</t>
  </si>
  <si>
    <t>中铝河南分公司自备电厂</t>
  </si>
  <si>
    <t>Henan Aluminum Power Station Unit 2</t>
  </si>
  <si>
    <t>Henan Shenhuo-1 power station Unit 3</t>
  </si>
  <si>
    <t>神火煤电发电厂</t>
  </si>
  <si>
    <t>Henan Shenhuo Group</t>
  </si>
  <si>
    <t>Henan Shenhuo-1 power station Unit 4</t>
  </si>
  <si>
    <t>Henan Shenhuo-1 power station Unit 5</t>
  </si>
  <si>
    <t>Henan Shenhuo-1 power station Unit 6</t>
  </si>
  <si>
    <t>Henan Shenhuo-1 power station Unit 7</t>
  </si>
  <si>
    <t>Henan Shenhuo-2 power station Unit 1</t>
  </si>
  <si>
    <t>Henan Shenhuo-2 power station Unit 2</t>
  </si>
  <si>
    <t>Henan Shenhuo-2 power station Unit 3</t>
  </si>
  <si>
    <t>Henan Shenhuo-4 power station Unit 1</t>
  </si>
  <si>
    <t>Henan Xin'an-1 power station Unit 5</t>
  </si>
  <si>
    <t>万基控股洛阳新安电厂</t>
  </si>
  <si>
    <t>Wanji Holding Group</t>
  </si>
  <si>
    <t>Henan Xin'an-1 power station Unit 6</t>
  </si>
  <si>
    <t>Henan Xin'an-2 power station Unit 1</t>
  </si>
  <si>
    <t>万基控股洛阳义安电力公司</t>
  </si>
  <si>
    <t>Henan Xin'an-2 power station Unit 2</t>
  </si>
  <si>
    <t>Henan Xin'an-2 power station Unit 3</t>
  </si>
  <si>
    <t>Henan Xin'an-2 power station Unit 4</t>
  </si>
  <si>
    <t>Henan Xin'an-3 power station Unit 1</t>
  </si>
  <si>
    <t>万基控股铝业自备电厂</t>
  </si>
  <si>
    <t>Henan Xin'an-3 power station Unit 2</t>
  </si>
  <si>
    <t>Henan Xinwang 1</t>
  </si>
  <si>
    <t>河南鑫旺集团自备电厂</t>
  </si>
  <si>
    <t>Henan Xinwang Group</t>
  </si>
  <si>
    <t>Henan Xinwang 2</t>
  </si>
  <si>
    <t>Henan Yulian power station Unit 1</t>
  </si>
  <si>
    <t>河南豫联能源自备电厂(河南联孚发电厂)</t>
  </si>
  <si>
    <t>Vimetco</t>
  </si>
  <si>
    <t>Henan Yulian power station Unit 2</t>
  </si>
  <si>
    <t>Henan Yulian power station Unit 3</t>
  </si>
  <si>
    <t>Henan Yulian power station Unit 4</t>
  </si>
  <si>
    <t>Henan Yulian power station Unit 5</t>
  </si>
  <si>
    <t>Henan Yulian power station Unit 6</t>
  </si>
  <si>
    <t>Henan Yulian power station Unit 7</t>
  </si>
  <si>
    <t>Henan Zhongmai Yong'an power station Unit 1</t>
  </si>
  <si>
    <t>河南中迈投资永安发电厂</t>
  </si>
  <si>
    <t>Zhongmai Investment Group</t>
  </si>
  <si>
    <t>Henan Zhongmai Yong'an power station Unit 2</t>
  </si>
  <si>
    <t>China Tianrui Group</t>
  </si>
  <si>
    <t>Jiaozuo Aluminum power station Unit 1</t>
  </si>
  <si>
    <t>中铝焦作万方铝业自备电厂</t>
  </si>
  <si>
    <t>Jiaozuo Aluminum power station Unit 2</t>
  </si>
  <si>
    <t>Jiaozuo Aluminum power station Unit 3</t>
  </si>
  <si>
    <t>中铝焦作万方铝业自备电厂(焦作金冠嘉华电力有限公司)</t>
  </si>
  <si>
    <t>Jiaozuo Aluminum power station Unit 4</t>
  </si>
  <si>
    <t>Jiaozuo Aluminum power station Unit 5</t>
  </si>
  <si>
    <t>Jiaozuo Aluminum power station Unit 6</t>
  </si>
  <si>
    <t>Mianchi-2 unit 1</t>
  </si>
  <si>
    <t>中迈润发电力发有阳公司</t>
  </si>
  <si>
    <t>Mianchi-2 unit 2</t>
  </si>
  <si>
    <t>Mianchi-2 unit 3</t>
  </si>
  <si>
    <t>Mianchi-2 unit 4</t>
  </si>
  <si>
    <t>Shanqiu City B1</t>
  </si>
  <si>
    <t>商丘市丰源铝电有限责任公司</t>
  </si>
  <si>
    <t>Beijing Zhongqin</t>
  </si>
  <si>
    <t>Shanqiu City B2</t>
  </si>
  <si>
    <t>Shanqiu City B3</t>
  </si>
  <si>
    <t>Yichuan Longquan Kim Hyung power Station Unit 1</t>
  </si>
  <si>
    <t>伊川电力集团龙泉金亨电力公司</t>
  </si>
  <si>
    <t>Yidian Holding Group</t>
  </si>
  <si>
    <t>Yichuan Longquan Kim Hyung power Station Unit 2</t>
  </si>
  <si>
    <t>Yichuan-2 power station Unit 1</t>
  </si>
  <si>
    <t>伊川电力集团第二发电厂</t>
  </si>
  <si>
    <t>Yichuan-2 power station Unit 2</t>
  </si>
  <si>
    <t>Yichuan-2 power station Unit 3</t>
  </si>
  <si>
    <t>Yichuan-2 power station Unit 4</t>
  </si>
  <si>
    <t>Yichuan-3 power station Unit 1</t>
  </si>
  <si>
    <t>伊川电力集团第三发电厂</t>
  </si>
  <si>
    <t>Yichuan-3 power station Unit 2</t>
  </si>
  <si>
    <t>Yichuan-3 power station Unit 3</t>
  </si>
  <si>
    <t>Zhaogu power station unit 1</t>
  </si>
  <si>
    <t>焦煤赵固电厂</t>
  </si>
  <si>
    <t>Zhaogu power station unit 2</t>
  </si>
  <si>
    <t>Hubei</t>
  </si>
  <si>
    <t>Hubei Xingfu power station Unit 1</t>
  </si>
  <si>
    <t>湖北幸福电厂</t>
  </si>
  <si>
    <t>Hubei Xingfu Industry</t>
  </si>
  <si>
    <t>Hubei Xingfu power station Unit 2</t>
  </si>
  <si>
    <t>Hubei Xingfu power station Unit 3</t>
  </si>
  <si>
    <t>Yichang East power station Unit 1</t>
  </si>
  <si>
    <t>宜昌东阳光火力发电公司</t>
  </si>
  <si>
    <t>Guangdong East Sun Alumimumn Industrial Development</t>
  </si>
  <si>
    <t>Yichang East power station Unit 2</t>
  </si>
  <si>
    <t>Hunan</t>
  </si>
  <si>
    <t>Hunan Chuangyuan power station Unit 1</t>
  </si>
  <si>
    <t>湖南五强集团创元电厂</t>
  </si>
  <si>
    <t>Hunan Wuqiang Group</t>
  </si>
  <si>
    <t>Hunan Chuangyuan power station Unit 2</t>
  </si>
  <si>
    <t>Inner Mongolia</t>
  </si>
  <si>
    <t>Baiyinhua Industrial Park Captive Power Station Unit 1</t>
  </si>
  <si>
    <t>国家电投内蒙能源白音华工业园自备电厂</t>
  </si>
  <si>
    <t>Baiyinhua Industrial Park Captive Power Station Unit 2</t>
  </si>
  <si>
    <t>Baotou Aluminum power station Unit 1</t>
  </si>
  <si>
    <t>中铝包头铝业自备热电厂</t>
  </si>
  <si>
    <t>Baotou Aluminum power station Unit 2</t>
  </si>
  <si>
    <t>Baotou Aluminum power station Unit 3</t>
  </si>
  <si>
    <t>中铝包头铝业自备热电厂 (华云新材料自备电厂)</t>
  </si>
  <si>
    <t>Baotou Aluminum power station Unit 4</t>
  </si>
  <si>
    <t>Baotou Aluminum power station Unit 5</t>
  </si>
  <si>
    <t>Baotou East Hope Power Station Unit 1</t>
  </si>
  <si>
    <t>东方希望包头稀土铝业自备电厂</t>
  </si>
  <si>
    <t>Baotou East Hope Power Station Unit 2</t>
  </si>
  <si>
    <t>Baotou East Hope Power Station Unit 3</t>
  </si>
  <si>
    <t>Baotou East Hope Power Station Unit 4</t>
  </si>
  <si>
    <t>Baotou East Hope Power Station Unit 5</t>
  </si>
  <si>
    <t>Baotou East Hope Power Station Unit 6</t>
  </si>
  <si>
    <t>Chuangyuan Smelter power station Unit 1</t>
  </si>
  <si>
    <t>创新集团霍林郭勒创源金属自备电厂</t>
  </si>
  <si>
    <t>Shandong Chuangxin Group</t>
  </si>
  <si>
    <t>Chuangyuan Smelter power station Unit 2</t>
  </si>
  <si>
    <t>Chuangyuan Smelter power station Unit 3</t>
  </si>
  <si>
    <t>Chuangyuan Smelter power station Unit 4</t>
  </si>
  <si>
    <t>Chuangyuan Smelter power station Unit 5</t>
  </si>
  <si>
    <t>Chuangyuan Smelter power station Unit 6</t>
  </si>
  <si>
    <t>Hohhot Aluminum power station Unit 1</t>
  </si>
  <si>
    <t>呼和浩特华唐铝业自备电厂</t>
  </si>
  <si>
    <t>Hohhot National Electric Power Company</t>
  </si>
  <si>
    <t>Hohhot Aluminum power station Unit 2</t>
  </si>
  <si>
    <t>Hohhot Aluminum power station Unit 3</t>
  </si>
  <si>
    <t>Hohhot Aluminum power station Unit 4</t>
  </si>
  <si>
    <t>Hongjun Aluminum power station Unit 1</t>
  </si>
  <si>
    <t>国家电投内蒙能源霍煤鸿骏电力分公司A厂</t>
  </si>
  <si>
    <t>Singapore Mainland Adversary Company (37%), State Power Investment Corporation (34%), Tongliao Asset Management (19%), Dezheng Resources Holding (10%)</t>
  </si>
  <si>
    <t>Hongjun Aluminum power station Unit 10</t>
  </si>
  <si>
    <t>国家电投内蒙能源霍煤鸿骏电力分公司C厂</t>
  </si>
  <si>
    <t>Hongjun Aluminum power station Unit 2</t>
  </si>
  <si>
    <t>Hongjun Aluminum power station Unit 3</t>
  </si>
  <si>
    <t>Hongjun Aluminum power station Unit 4</t>
  </si>
  <si>
    <t>Hongjun Aluminum power station Unit 5</t>
  </si>
  <si>
    <t>Hongjun Aluminum power station Unit 6</t>
  </si>
  <si>
    <t>Hongjun Aluminum power station Unit 7</t>
  </si>
  <si>
    <t>国家电投内蒙能源霍煤鸿骏电力分公司B厂</t>
  </si>
  <si>
    <t>Hongjun Aluminum power station Unit 8</t>
  </si>
  <si>
    <t>Hongjun Aluminum power station Unit 9</t>
  </si>
  <si>
    <t>Huolinhe Zhanute 1</t>
  </si>
  <si>
    <t>锦江集团内蒙古锦联铝材公司自备电厂一期</t>
  </si>
  <si>
    <t>Huolinhe Zhanute 10</t>
  </si>
  <si>
    <t>锦江集团内蒙古锦联铝材公司自备电厂三期</t>
  </si>
  <si>
    <t>Huolinhe Zhanute 2</t>
  </si>
  <si>
    <t>Huolinhe Zhanute 3</t>
  </si>
  <si>
    <t>锦江集团内蒙古锦联铝材公司自备电厂二期</t>
  </si>
  <si>
    <t>Huolinhe Zhanute 4</t>
  </si>
  <si>
    <t>Huolinhe Zhanute 5</t>
  </si>
  <si>
    <t>Huolinhe Zhanute 6</t>
  </si>
  <si>
    <t>Huolinhe Zhanute 7</t>
  </si>
  <si>
    <t>Huolinhe Zhanute 8</t>
  </si>
  <si>
    <t>Huolinhe Zhanute 9</t>
  </si>
  <si>
    <t>Jiangsu</t>
  </si>
  <si>
    <t>中信江阴利港发电股份公司</t>
  </si>
  <si>
    <t>Sunspark Power Investment (63%), Xinbi Group (17%), Wuxi Local Electric Power (9%), Jiangsu Guoxin Investment Group (9%), Jiangyin Electric Power Investment (2%)</t>
  </si>
  <si>
    <t>Agriculture</t>
  </si>
  <si>
    <t>Ligang-3 power station Unit 2</t>
  </si>
  <si>
    <t>Cement &amp; Building</t>
  </si>
  <si>
    <t>Ningxia</t>
  </si>
  <si>
    <t>CPI Linhe Power Station Unit 1</t>
  </si>
  <si>
    <t>国家电投宁夏能源铝业临河电厂一期</t>
  </si>
  <si>
    <t>State Power Investment Corporation (76%), Ningxia Power Investment Group (24%)</t>
  </si>
  <si>
    <t>CPI Linhe Power Station Unit 2</t>
  </si>
  <si>
    <t>CPI Linhe Power Station Unit 3</t>
  </si>
  <si>
    <t>CPI Zhongwei Cogen power station Unit 1</t>
  </si>
  <si>
    <t>国家电投宁夏能源铝业中卫热电分公司</t>
  </si>
  <si>
    <t>CPI Zhongwei Cogen power station Unit 2</t>
  </si>
  <si>
    <t>Daba-2 power station Unit 1</t>
  </si>
  <si>
    <t>大唐中铝大坝发电公司三期</t>
  </si>
  <si>
    <t>China Datang, CHALCO</t>
  </si>
  <si>
    <t>Daba-2 power station Unit 2</t>
  </si>
  <si>
    <t>Ningdong Maliantai power station Unit 1</t>
  </si>
  <si>
    <t>中铝宁夏能源马莲台发电厂</t>
  </si>
  <si>
    <t>CHALCO (71%), Ningxia Huimin Finance Company (17%), Beijing Energy Group (6%), Ningxia Power Investment Group (6%)</t>
  </si>
  <si>
    <t>Ningdong Maliantai power station Unit 2</t>
  </si>
  <si>
    <t>Ningdong Maliantai power station Unit 3</t>
  </si>
  <si>
    <t>中铝宁夏能源马莲台发电厂二期</t>
  </si>
  <si>
    <t>Ningdong Maliantai power station Unit 4</t>
  </si>
  <si>
    <t>Textiles</t>
  </si>
  <si>
    <t>Ningxia Liupanshan power station Unit 1</t>
  </si>
  <si>
    <t>中铝宁夏能源六盘山热电厂</t>
  </si>
  <si>
    <t>Ningxia Liupanshan power station Unit 2</t>
  </si>
  <si>
    <t>Ningxia Zhongning-2 power station Unit 1</t>
  </si>
  <si>
    <t>华电中铝宁夏能源中宁发电公司</t>
  </si>
  <si>
    <t>China Huadian (50%), CHALCO (35%), Ningxia Huimin Finance Company (9%), Beijing Energy Group (3%), Ningxia Power Investment Group (3%)</t>
  </si>
  <si>
    <t>Ningxia Zhongning-2 power station Unit 2</t>
  </si>
  <si>
    <t>Qingtongxia Aluminum Works power station unit 1</t>
  </si>
  <si>
    <t>国家电投宁夏能源铝业青铜峡自备电厂</t>
  </si>
  <si>
    <t>Qingtongxia Aluminum Works power station unit 2</t>
  </si>
  <si>
    <t>Qingtongxia Aluminum Works power station unit 3</t>
  </si>
  <si>
    <t>国家电投宁夏能源铝业积家井电厂</t>
  </si>
  <si>
    <t>Qingtongxia Aluminum Works power station unit 4</t>
  </si>
  <si>
    <t>Yinxing Power Plant unit 1</t>
  </si>
  <si>
    <t>中铝宁夏银星发电公司</t>
  </si>
  <si>
    <t>CHALCO (51%), Zhejiang Provincial Energy Group (49%)</t>
  </si>
  <si>
    <t>Yinxing Power Plant unit 2</t>
  </si>
  <si>
    <t>Qinghai</t>
  </si>
  <si>
    <t>Qiaotou power station-1 Unit 10</t>
  </si>
  <si>
    <t>青海省投资集团桥头铝电公司</t>
  </si>
  <si>
    <t>Qinghai Provincial Investment Group (89%), Qinghai Ningbei Electricity Generation Company (11%)</t>
  </si>
  <si>
    <t>Qiaotou power station-1 Unit 5</t>
  </si>
  <si>
    <t>1980s</t>
  </si>
  <si>
    <t>Qiaotou power station-1 Unit 6</t>
  </si>
  <si>
    <t>Qiaotou power station-1 Unit 7</t>
  </si>
  <si>
    <t>Qiaotou power station-1 Unit 8</t>
  </si>
  <si>
    <t>Qiaotou power station-1 Unit 9</t>
  </si>
  <si>
    <t>Qiaotou power station-2 Unit 1</t>
  </si>
  <si>
    <t>Qiaotou power station-2 Unit 2</t>
  </si>
  <si>
    <t>Qiaotou power station-2 Unit 3</t>
  </si>
  <si>
    <t>Qiaotou power station-2 Unit 4</t>
  </si>
  <si>
    <t>Qiaotou power station-2 Unit 5</t>
  </si>
  <si>
    <t>Qiaotou power station-2 Unit 6</t>
  </si>
  <si>
    <t>Qiaotou power station-2 Unit 7</t>
  </si>
  <si>
    <t>Qiaotou power station-2 Unit 8</t>
  </si>
  <si>
    <t>Qinghai Wanli 1</t>
  </si>
  <si>
    <t>青海果洛发电</t>
  </si>
  <si>
    <t>Qinghai Wanli Investment Company</t>
  </si>
  <si>
    <t>Qinghai Wanli 2</t>
  </si>
  <si>
    <t>Qinghai Wanli 3</t>
  </si>
  <si>
    <t>青海万里果洛</t>
  </si>
  <si>
    <t>Qinghai Wanxiang A&amp;M 1</t>
  </si>
  <si>
    <t>青海万象铝镁有限公司热电联产项目</t>
  </si>
  <si>
    <t>Qinghai Wanxiang A&amp;M 2</t>
  </si>
  <si>
    <t>Yankuang Group</t>
  </si>
  <si>
    <t>Shandong</t>
  </si>
  <si>
    <t>Binzhou Heating Supply Unit 1</t>
  </si>
  <si>
    <t>魏桥集团滨州市供热中心</t>
  </si>
  <si>
    <t>Shandong Weiqiao Group</t>
  </si>
  <si>
    <t>Binzhou Heating Supply Unit 2</t>
  </si>
  <si>
    <t>Binzhou Heating Supply Unit 3</t>
  </si>
  <si>
    <t>Binzhou Heating Supply Unit 4</t>
  </si>
  <si>
    <t>Binzhou Heating Supply Unit 5</t>
  </si>
  <si>
    <t>Binzhou Heating Supply Unit 6</t>
  </si>
  <si>
    <t>Binzhou Heating Supply Unit 7</t>
  </si>
  <si>
    <t>Binzhou Heating Supply Unit 8</t>
  </si>
  <si>
    <t>Binzhou Works power station Unit 7</t>
  </si>
  <si>
    <t>魏桥创业集团滨州自备电厂</t>
  </si>
  <si>
    <t>Binzhou Works power station Unit 8</t>
  </si>
  <si>
    <t>CHALCO Shandong Branch Power Station Unit 5</t>
  </si>
  <si>
    <t>中铝山东分公司热电厂</t>
  </si>
  <si>
    <t>CHALCO Shandong Branch Power Station Unit 6</t>
  </si>
  <si>
    <t>CHALCO Shandong Branch Power Station Unit 7</t>
  </si>
  <si>
    <t>Chiping Haoji 1</t>
  </si>
  <si>
    <t>信发信源铝业郝集电厂一期</t>
  </si>
  <si>
    <t>Chiping Haoji 2</t>
  </si>
  <si>
    <t>Chiping Haoji 3</t>
  </si>
  <si>
    <t>信发信源铝业郝集电厂二期</t>
  </si>
  <si>
    <t>Chiping Haoji 4</t>
  </si>
  <si>
    <t>Chiping Huaxin power station Unit 1</t>
  </si>
  <si>
    <t>信发华信铝业发电厂</t>
  </si>
  <si>
    <t>1980‘s</t>
  </si>
  <si>
    <t>Chiping Huaxin power station Unit 2</t>
  </si>
  <si>
    <t>Chiping Huaxin power station Unit 3</t>
  </si>
  <si>
    <t>Chiping Huaxin power station Unit 4</t>
  </si>
  <si>
    <t>1990's</t>
  </si>
  <si>
    <t>Chiping Huaxin power station Unit 5</t>
  </si>
  <si>
    <t>Chiping Huaxin power station Unit 6</t>
  </si>
  <si>
    <t>Chiping Huaxin power station Unit 7</t>
  </si>
  <si>
    <t>Chiping Huaxin power station Unit 8</t>
  </si>
  <si>
    <t>Chiping Huaxin power station Unit 9</t>
  </si>
  <si>
    <t>Chiping Xinfa power station Unit 1</t>
  </si>
  <si>
    <t>信发华源铝电发电厂</t>
  </si>
  <si>
    <t>Chiping Xinfa power station Unit 2</t>
  </si>
  <si>
    <t>Chiping Xinfa power station Unit 3</t>
  </si>
  <si>
    <t>Chiping Xinfa power station Unit 4</t>
  </si>
  <si>
    <t>Yangquan Coal Industry Group</t>
  </si>
  <si>
    <t>Heze Zhaolou power station Unit 1</t>
  </si>
  <si>
    <t>兖矿集团菏泽能化赵楼低热值煤电厂一期</t>
  </si>
  <si>
    <t>Linyi Huasheng power station Unit 1</t>
  </si>
  <si>
    <t>中铝华宇铝电</t>
  </si>
  <si>
    <t>Linyi Huasheng power station Unit 2</t>
  </si>
  <si>
    <t>Linyi Huasheng power station Unit 3</t>
  </si>
  <si>
    <t>Nanshan Aluminum Donghai power station unit 1</t>
  </si>
  <si>
    <t>南山铝业东海电厂一期</t>
  </si>
  <si>
    <t>Nanshan Group</t>
  </si>
  <si>
    <t>Nanshan Aluminum Donghai power station unit 2</t>
  </si>
  <si>
    <t>Nanshan Aluminum Donghai power station unit 3</t>
  </si>
  <si>
    <t>南山铝业东海电厂二期</t>
  </si>
  <si>
    <t>Nanshan Aluminum Donghai power station unit 4</t>
  </si>
  <si>
    <t>Nanshan Aluminum Donghai power station unit 5</t>
  </si>
  <si>
    <t>南山铝业东海电厂三期（怡力热电）</t>
  </si>
  <si>
    <t>Nanshan Aluminum Donghai power station unit 6</t>
  </si>
  <si>
    <t>Nanshan Aluminum Donghai power station unit 7</t>
  </si>
  <si>
    <t>Nanshan Thermal power station Unit 1</t>
  </si>
  <si>
    <t>南山铝业南山热电厂一期</t>
  </si>
  <si>
    <t>Nanshan Thermal power station Unit 2</t>
  </si>
  <si>
    <t>Nanshan Thermal power station Unit 3</t>
  </si>
  <si>
    <t>南山铝业南山热电厂二期</t>
  </si>
  <si>
    <t>Nanshan Thermal power station Unit 4</t>
  </si>
  <si>
    <t>Nantun Mine 1</t>
  </si>
  <si>
    <t>兖矿集团科澳铝业南屯发电厂</t>
  </si>
  <si>
    <t>Nantun Mine 2</t>
  </si>
  <si>
    <t>Shandong Chiping power station Unit 1</t>
  </si>
  <si>
    <t>信发华宇氧化铝发电厂</t>
  </si>
  <si>
    <t>Shandong Chiping power station Unit 2</t>
  </si>
  <si>
    <t>Shandong Chiping power station Unit 3</t>
  </si>
  <si>
    <t>Shandong Chiping power station Unit 4</t>
  </si>
  <si>
    <t>Weihua Cogen unit 4</t>
  </si>
  <si>
    <t>炜华集团炜华热电</t>
  </si>
  <si>
    <t>Weihua Group</t>
  </si>
  <si>
    <t>Weihua Cogen unit 5</t>
  </si>
  <si>
    <t>Weihua Cogen unit 6</t>
  </si>
  <si>
    <t>Weihua Cogen unit 7</t>
  </si>
  <si>
    <t>Weiqiao Aluminum 6-1</t>
  </si>
  <si>
    <t>魏桥集团邹平六电一期（铝电公司热电厂技改工程一期）</t>
  </si>
  <si>
    <t>Weiqiao Aluminum 6-2</t>
  </si>
  <si>
    <t>Weiqiao Aluminum 6-3</t>
  </si>
  <si>
    <t>Weiqiao Aluminum 6-4</t>
  </si>
  <si>
    <t>Weiqiao Aluminum 6-5</t>
  </si>
  <si>
    <t>魏桥集团邹平六电二期（铝电公司热电厂技改工程二期）</t>
  </si>
  <si>
    <t>Weiqiao Aluminum 6-6</t>
  </si>
  <si>
    <t>Weiqiao Aluminum 6-7</t>
  </si>
  <si>
    <t>Weiqiao Aluminum 6-8</t>
  </si>
  <si>
    <t>Weiqiao Beihai 1</t>
  </si>
  <si>
    <t>魏桥集团北海新区供热中心一期</t>
  </si>
  <si>
    <t>Weiqiao Beihai 2</t>
  </si>
  <si>
    <t>Weiqiao Beihai 3</t>
  </si>
  <si>
    <t>Weiqiao Beihai 4</t>
  </si>
  <si>
    <t>Weiqiao Beihai 5</t>
  </si>
  <si>
    <t>魏桥集团北海新区供热中心二期</t>
  </si>
  <si>
    <t>Weiqiao Beihai 6</t>
  </si>
  <si>
    <t>Weiqiao Beihai 7</t>
  </si>
  <si>
    <t>Weiqiao Beihai 8</t>
  </si>
  <si>
    <t>Weiqiao Binzhou Public Heating power station Unit 1</t>
  </si>
  <si>
    <t>魏桥集团滨州公共供热中心</t>
  </si>
  <si>
    <t>Weiqiao Binzhou Public Heating power station Unit 2</t>
  </si>
  <si>
    <t>Weiqiao Binzhou Public Heating power station Unit 3</t>
  </si>
  <si>
    <t>Weiqiao Binzhou Public Heating power station Unit 4</t>
  </si>
  <si>
    <t>Weiqiao Huji Power Plant No.4 Unit 1</t>
  </si>
  <si>
    <t>魏桥集团惠民胡集自备电厂一期（第四热电厂）</t>
  </si>
  <si>
    <t>Weiqiao Huji Power Plant No.4 Unit 2</t>
  </si>
  <si>
    <t>Weiqiao Huji Power Plant No.4 Unit 3</t>
  </si>
  <si>
    <t>Weiqiao Huji Power Plant No.4 Unit 4</t>
  </si>
  <si>
    <t>Weiqiao Huji Power Plant No.4 Unit 5</t>
  </si>
  <si>
    <t>魏桥集团惠民胡集自备电厂二期（第四热电厂）</t>
  </si>
  <si>
    <t>Weiqiao Huji Power Plant No.4 Unit 6</t>
  </si>
  <si>
    <t>Weiqiao Huji Power Plant No.4 Unit 7</t>
  </si>
  <si>
    <t>Weiqiao Huji Power Plant No.4 Unit 8</t>
  </si>
  <si>
    <t>Weiqiao Town Public Heating power station Unit 1</t>
  </si>
  <si>
    <t>魏桥集团邹平县魏桥镇公共供热中心（魏桥一电一期）</t>
  </si>
  <si>
    <t>Weiqiao Town Public Heating power station Unit 2</t>
  </si>
  <si>
    <t>Weiqiao Town Public Heating power station Unit 3</t>
  </si>
  <si>
    <t>Weiqiao Town Public Heating power station Unit 4</t>
  </si>
  <si>
    <t>Weiqiao Town Textile Cogen unit 1</t>
  </si>
  <si>
    <t>魏桥集团魏桥纺织股份有限公司热电厂</t>
  </si>
  <si>
    <t>Weiqiao Town Textile Cogen unit 2</t>
  </si>
  <si>
    <t>Weiqiao Town Textile Cogen unit 3</t>
  </si>
  <si>
    <t>Weiqiao Town Textile Cogen unit 4</t>
  </si>
  <si>
    <t>Weiqiao Town Textile Cogen unit 5</t>
  </si>
  <si>
    <t>Weiqiao Town Textile Cogen unit 6</t>
  </si>
  <si>
    <t>Weiqiao Yanxin-5 Unit 1</t>
  </si>
  <si>
    <t>魏桥集团阳信县公共供热中心（热电五分公司）</t>
  </si>
  <si>
    <t>Weiqiao Yanxin-5 Unit 2</t>
  </si>
  <si>
    <t>Weiqiao Yanxin-5 Unit 3</t>
  </si>
  <si>
    <t>Weiqiao Yanxin-5 Unit 4</t>
  </si>
  <si>
    <t>Weiqiao Zhanhua Unit 1</t>
  </si>
  <si>
    <t>魏桥集团沾化热电一期</t>
  </si>
  <si>
    <t>Weiqiao Zhanhua Unit 2</t>
  </si>
  <si>
    <t>Weiqiao Zhanhua Unit 3</t>
  </si>
  <si>
    <t>Weiqiao Zhanhua Unit 4</t>
  </si>
  <si>
    <t>Weiqiao Zouping-1 Unit 1</t>
  </si>
  <si>
    <t>魏桥集团邹平新一电一期</t>
  </si>
  <si>
    <t>Weiqiao Zouping-1 Unit 2</t>
  </si>
  <si>
    <t>Weiqiao Zouping-1 Unit 3</t>
  </si>
  <si>
    <t>Weiqiao Zouping-1 Unit 4</t>
  </si>
  <si>
    <t>Weiqiao Zouping-1 Unit 5</t>
  </si>
  <si>
    <t>Weiqiao Zouping-1 Unit 6</t>
  </si>
  <si>
    <t>Weiqiao Zouping-1 Unit 7</t>
  </si>
  <si>
    <t>Weiqiao Zouping-1 Unit 8</t>
  </si>
  <si>
    <t>Weiqiao Zouping-2 unit 1</t>
  </si>
  <si>
    <t>魏桥集团邹平二电</t>
  </si>
  <si>
    <t>Weiqiao Zouping-2 unit 2</t>
  </si>
  <si>
    <t>Weiqiao Zouping-2 unit 3</t>
  </si>
  <si>
    <t>Weiqiao Zouping-2 unit 4</t>
  </si>
  <si>
    <t>Weiqiao Zouping-2 unit 5</t>
  </si>
  <si>
    <t>Weiqiao Zouping-2 unit 6</t>
  </si>
  <si>
    <t>Weiqiao Zouping-2 unit 7</t>
  </si>
  <si>
    <t>Weiqiao Zouping-2 unit 8</t>
  </si>
  <si>
    <t>Weiqiao Zouping-3 unit 1</t>
  </si>
  <si>
    <t>魏桥集团邹平三电一期</t>
  </si>
  <si>
    <t>Weiqiao Zouping-3 unit 2</t>
  </si>
  <si>
    <t>Weiqiao Zouping-3 unit 3</t>
  </si>
  <si>
    <t>魏桥集团邹平三电二期</t>
  </si>
  <si>
    <t>Weiqiao Zouping-3 unit 4</t>
  </si>
  <si>
    <t>Weiqiao Zouping-3 unit 5</t>
  </si>
  <si>
    <t>Weiqiao Zouping-3 unit 6</t>
  </si>
  <si>
    <t>Weiqiao Zouping-3 unit 7</t>
  </si>
  <si>
    <t>Weiqiao Zouping-3 unit 8</t>
  </si>
  <si>
    <t>Weiqiao Zouping-4 unit 1</t>
  </si>
  <si>
    <t>魏桥集团邹平四电</t>
  </si>
  <si>
    <t>Weiqiao Zouping-4 unit 2</t>
  </si>
  <si>
    <t>Weiqiao Zouping-4 unit 3</t>
  </si>
  <si>
    <t>Weiqiao Zouping-4 unit 4</t>
  </si>
  <si>
    <t>Weiqiao Zouping-4 unit 5</t>
  </si>
  <si>
    <t>Weiqiao Zouping-4 unit 6</t>
  </si>
  <si>
    <t>Weiqiao Zouping-4 unit 7</t>
  </si>
  <si>
    <t>Weiqiao Zouping-4 unit 8</t>
  </si>
  <si>
    <t>Weiqiao Zouping-5 unit 1</t>
  </si>
  <si>
    <t>魏桥集团邹平五电</t>
  </si>
  <si>
    <t>Weiqiao Zouping-5 unit 2</t>
  </si>
  <si>
    <t>Weiqiao Zouping-5 unit 3</t>
  </si>
  <si>
    <t>Weiqiao Zouping-5 unit 4</t>
  </si>
  <si>
    <t>Weiqiao Zouping-5 unit 5</t>
  </si>
  <si>
    <t>Weiqiao Zouping-5 unit 6</t>
  </si>
  <si>
    <t>Weiqiao Zouping-5 unit 7</t>
  </si>
  <si>
    <t>Weiqiao Zouping-5 unit 8</t>
  </si>
  <si>
    <t>Weiqiao Zouping-7 Unit 1</t>
  </si>
  <si>
    <t>魏桥集团邹平七电一期（长山热电厂）</t>
  </si>
  <si>
    <t>Weiqiao Zouping-7 Unit 2</t>
  </si>
  <si>
    <t>Weiqiao Zouping-7 Unit 3</t>
  </si>
  <si>
    <t>Weiqiao Zouping-7 Unit 4</t>
  </si>
  <si>
    <t>Weiqiao Zouping-7 Unit 5</t>
  </si>
  <si>
    <t>魏桥集团邹平七电二期（长山热电厂）</t>
  </si>
  <si>
    <t>Weiqiao Zouping-7 Unit 6</t>
  </si>
  <si>
    <t>Weiqiao Zouping-7 Unit 7</t>
  </si>
  <si>
    <t>Weiqiao Zouping-7 Unit 8</t>
  </si>
  <si>
    <t>Xinfa Xiwang power station Unit 1</t>
  </si>
  <si>
    <t>信发希望铝业发电厂</t>
  </si>
  <si>
    <t>Xinfa Xiwang power station Unit 2</t>
  </si>
  <si>
    <t>Xinfa Xiwang power station Unit 3</t>
  </si>
  <si>
    <t>Xinyuan Aluminum power station unit 1</t>
  </si>
  <si>
    <t>信发信源铝业茌平电厂</t>
  </si>
  <si>
    <t>Xinyuan Aluminum power station unit 2</t>
  </si>
  <si>
    <t>Xinyuan Aluminum power station unit 3</t>
  </si>
  <si>
    <t>Xinyuan Aluminum power station unit 4</t>
  </si>
  <si>
    <t>Xinyuan Aluminum power station unit 5</t>
  </si>
  <si>
    <t>Xinyuan Aluminum power station unit 6</t>
  </si>
  <si>
    <t>Xinyuan Aluminum power station unit 7</t>
  </si>
  <si>
    <t>Xinyuan Aluminum power station unit 8</t>
  </si>
  <si>
    <t>Xinyuan Aluminum power station unit 9</t>
  </si>
  <si>
    <t>Yellow River Delta Unit 1</t>
  </si>
  <si>
    <t>滨化集团黄河三角洲滨州热电</t>
  </si>
  <si>
    <t>BEFAR Group</t>
  </si>
  <si>
    <t>Yellow River Delta Unit 2</t>
  </si>
  <si>
    <t>Yellow River Delta Unit 3</t>
  </si>
  <si>
    <t>Zhanhua Waste Coal Unit 1</t>
  </si>
  <si>
    <t>魏桥集团沾化煤粉灰综合利用能源分厂</t>
  </si>
  <si>
    <t>Zhanhua Waste Coal Unit 2</t>
  </si>
  <si>
    <t>Zhanhua Waste Coal Unit 3</t>
  </si>
  <si>
    <t>Zhanhua Waste Coal Unit 4</t>
  </si>
  <si>
    <t>Zhanhua Waste Coal Unit 5</t>
  </si>
  <si>
    <t>Zhanhua Waste Coal Unit 6</t>
  </si>
  <si>
    <t>Zhanhua Waste Coal Unit 7</t>
  </si>
  <si>
    <t>Zhanhua Waste Coal Unit 8</t>
  </si>
  <si>
    <t>Shanxi</t>
  </si>
  <si>
    <t>Huaze Aluminum power station unit 3</t>
  </si>
  <si>
    <t>中铝山西华泽铝电低热值煤自备电厂</t>
  </si>
  <si>
    <t>CHALCO (60%), Datong Coal Mining Group (40%)</t>
  </si>
  <si>
    <t>Huaze Aluminum power station unit 4</t>
  </si>
  <si>
    <t>Huaze Aluminum power station unit 5</t>
  </si>
  <si>
    <t>Huaze Aluminum power station unit 6</t>
  </si>
  <si>
    <t>Shanxi Aluminum Self Use Power Plant Unit 10</t>
  </si>
  <si>
    <t>国家电投山西铝业三期自备电厂</t>
  </si>
  <si>
    <t>State Power Investment Corporation (76%), Ningxia State Assets Management (24%)</t>
  </si>
  <si>
    <t>Shanxi Aluminum Self Use Power Plant Unit 9</t>
  </si>
  <si>
    <t>Yuncheng Gunlü power station Unit 1</t>
  </si>
  <si>
    <t>关铝集团运城关铝热电公司</t>
  </si>
  <si>
    <t>Shanxi Guanlü Group (70%), Shaanxi Non-ferrous Metals Holding Group (30%)</t>
  </si>
  <si>
    <t>Yuncheng Gunlü power station Unit 2</t>
  </si>
  <si>
    <t>Zhaofeng Aluminum Captive Power Station Unit 1</t>
  </si>
  <si>
    <t>阳煤兆丰铝业自备电厂</t>
  </si>
  <si>
    <t>Zhaofeng Aluminum Captive Power Station Unit 2</t>
  </si>
  <si>
    <t>Zhaofeng Aluminum Captive Power Station Unit 3</t>
  </si>
  <si>
    <t>Zhongrun Xing County power station Unit 1</t>
  </si>
  <si>
    <t>中铝山西华润有限公司自备电厂</t>
  </si>
  <si>
    <t>CHALCO (40%), China Resources (20%), Shanxi Coking Coal Group (20%), Jinneng Guoup (20%)</t>
  </si>
  <si>
    <t>Zhongrun Xing County power station Unit 2</t>
  </si>
  <si>
    <t>Sichuan</t>
  </si>
  <si>
    <t>Sichuan Emeishan power station Unit 1</t>
  </si>
  <si>
    <t>四川其亚铝业集团乐山海虹发电公司</t>
  </si>
  <si>
    <t>Sichuan Qiya Aluminium Industry Group</t>
  </si>
  <si>
    <t>Sichuan Emeishan power station Unit 2</t>
  </si>
  <si>
    <t>Xinjiang</t>
  </si>
  <si>
    <t>East Hope Metals Wucaiwan power station Unit 1</t>
  </si>
  <si>
    <t>东方希望有色金属公司五彩湾自备电厂</t>
  </si>
  <si>
    <t>East Hope Metals Wucaiwan power station Unit 10</t>
  </si>
  <si>
    <t>East Hope Metals Wucaiwan power station Unit 11</t>
  </si>
  <si>
    <t>East Hope Metals Wucaiwan power station Unit 12</t>
  </si>
  <si>
    <t>East Hope Metals Wucaiwan power station Unit 2</t>
  </si>
  <si>
    <t>East Hope Metals Wucaiwan power station Unit 3</t>
  </si>
  <si>
    <t>East Hope Metals Wucaiwan power station Unit 4</t>
  </si>
  <si>
    <t>East Hope Metals Wucaiwan power station Unit 5</t>
  </si>
  <si>
    <t>East Hope Metals Wucaiwan power station Unit 6</t>
  </si>
  <si>
    <t>East Hope Metals Wucaiwan power station Unit 7</t>
  </si>
  <si>
    <t>East Hope Metals Wucaiwan power station Unit 8</t>
  </si>
  <si>
    <t>East Hope Metals Wucaiwan power station Unit 9</t>
  </si>
  <si>
    <t>TBEA</t>
  </si>
  <si>
    <t>Jiarun Unit 1</t>
  </si>
  <si>
    <t>嘉润资源自备电厂</t>
  </si>
  <si>
    <t>Qingdao Antaixin Group</t>
  </si>
  <si>
    <t>Jiarun Unit 2</t>
  </si>
  <si>
    <t>Jiarun Unit 3</t>
  </si>
  <si>
    <t>Jiarun Unit 4</t>
  </si>
  <si>
    <t>Jiarun Unit 5</t>
  </si>
  <si>
    <t>Jiarun Unit 6</t>
  </si>
  <si>
    <t>Jiarun Unit 7</t>
  </si>
  <si>
    <t>Jiarun Unit 8</t>
  </si>
  <si>
    <t>Qiya Smelter 1</t>
  </si>
  <si>
    <t>新疆其亚铝电自备电厂一期</t>
  </si>
  <si>
    <t>Qiya Smelter 10</t>
  </si>
  <si>
    <t>新疆其亚铝业自备电厂二期</t>
  </si>
  <si>
    <t>Qiya Smelter 2</t>
  </si>
  <si>
    <t>Qiya Smelter 3</t>
  </si>
  <si>
    <t>Qiya Smelter 4</t>
  </si>
  <si>
    <t>Qiya Smelter 5</t>
  </si>
  <si>
    <t>Qiya Smelter 6</t>
  </si>
  <si>
    <t>Qiya Smelter 7</t>
  </si>
  <si>
    <t>新疆其亚铝电自备电厂二期</t>
  </si>
  <si>
    <t>Qiya Smelter 8</t>
  </si>
  <si>
    <t>Qiya Smelter 9</t>
  </si>
  <si>
    <t>Tianlong Mining Fukang Smelting power station Unit 5</t>
  </si>
  <si>
    <t>天龙矿业新疆阜康电解铝项目自备电厂</t>
  </si>
  <si>
    <t>Tianlong Mining</t>
  </si>
  <si>
    <t>Tianlong Mining Fukang Smelting power station Unit 6</t>
  </si>
  <si>
    <t>Wujiaqu 1</t>
  </si>
  <si>
    <t>信发农六师煤电公司五家渠发电厂一期</t>
  </si>
  <si>
    <t>Wujiaqu 2</t>
  </si>
  <si>
    <t>Wujiaqu 3</t>
  </si>
  <si>
    <t>Wujiaqu 4</t>
  </si>
  <si>
    <t>Wujiaqu 5</t>
  </si>
  <si>
    <t>信发农六师煤电公司五家渠发电厂二期</t>
  </si>
  <si>
    <t>Wujiaqu 6</t>
  </si>
  <si>
    <t>Wujiaqu 7</t>
  </si>
  <si>
    <t>Wujiaqu 8</t>
  </si>
  <si>
    <t>Xinjiang Joinworld Power Plant Unit 5</t>
  </si>
  <si>
    <t>新疆众和自备电厂</t>
  </si>
  <si>
    <t>Xinjiang Joinworld Power Plant Unit 6</t>
  </si>
  <si>
    <t>XPCC Shihezi Cogen Unit 1</t>
  </si>
  <si>
    <t>新疆兵团农八师天山铝业自备电厂一期</t>
  </si>
  <si>
    <t>Shihezi Jinlong Energy Industrial Chain (37%), Shihezi Jinhui Energy Investment (10%), Other (53%)</t>
  </si>
  <si>
    <t>XPCC Shihezi Cogen Unit 10</t>
  </si>
  <si>
    <t>新疆兵团农八师天山铝业自备电厂二期</t>
  </si>
  <si>
    <t>XPCC Shihezi Cogen Unit 2</t>
  </si>
  <si>
    <t>XPCC Shihezi Cogen Unit 3</t>
  </si>
  <si>
    <t>XPCC Shihezi Cogen Unit 4</t>
  </si>
  <si>
    <t>XPCC Shihezi Cogen Unit 5</t>
  </si>
  <si>
    <t>XPCC Shihezi Cogen Unit 6</t>
  </si>
  <si>
    <t>XPCC Shihezi Cogen Unit 7</t>
  </si>
  <si>
    <t>XPCC Shihezi Cogen Unit 8</t>
  </si>
  <si>
    <t>XPCC Shihezi Cogen Unit 9</t>
  </si>
  <si>
    <t>Zhundong Shenhuo 1</t>
  </si>
  <si>
    <t>神火煤电准东五彩湾煤电铝项目自备电厂</t>
  </si>
  <si>
    <t>Zhundong Shenhuo 2</t>
  </si>
  <si>
    <t>Zhundong Shenhuo 3</t>
  </si>
  <si>
    <t>Zhundong Shenhuo 4</t>
  </si>
  <si>
    <t>Ultra-supercritical</t>
  </si>
  <si>
    <t>Total</t>
  </si>
  <si>
    <t>CO2</t>
  </si>
  <si>
    <t>tonnes/tonne</t>
  </si>
  <si>
    <t>Electrolysis - electricity</t>
  </si>
  <si>
    <t>Asia (ex China)</t>
  </si>
  <si>
    <t>GCC</t>
  </si>
  <si>
    <t>Europe (incl Russia)</t>
  </si>
  <si>
    <t>Non Reporting</t>
  </si>
  <si>
    <t>Global</t>
  </si>
  <si>
    <t>Source: International Aluminium Institute report GHG emissions data for the aluminium sector (2015-2019) (2020)</t>
  </si>
  <si>
    <t>Bauxite</t>
  </si>
  <si>
    <t>Alumina</t>
  </si>
  <si>
    <t>Anode</t>
  </si>
  <si>
    <t>Electrolysis</t>
  </si>
  <si>
    <t>Casting</t>
  </si>
  <si>
    <t>Electricity</t>
  </si>
  <si>
    <t>Direct Process (CO2)</t>
  </si>
  <si>
    <t>Ancillary Materials</t>
  </si>
  <si>
    <t>Thermal Energy</t>
  </si>
  <si>
    <t>Transport</t>
  </si>
  <si>
    <t>CO2 intensity of electricity used in aluminium electrolysis, 2019</t>
  </si>
  <si>
    <t>Global CO2 intensity of primary aluminium production in 2019, updated by using China's CO2 intensity of electricity used in aluminium electrolysis</t>
  </si>
  <si>
    <t>Coal-fired electricity - captive capacity</t>
  </si>
  <si>
    <t>Primary aluminium production in 2020 (million tonnes)</t>
  </si>
  <si>
    <t xml:space="preserve">Total </t>
  </si>
  <si>
    <t>CO2 emissions of primary aluminium production in 2020 (million tonnes)</t>
  </si>
  <si>
    <t>CO2 emissions</t>
  </si>
  <si>
    <t>Source: calculated by multiplying 2020 production with emissions intensity</t>
  </si>
  <si>
    <t>Coal-fired electricity - grid capacity</t>
  </si>
  <si>
    <t>China captive aluminium</t>
  </si>
  <si>
    <t>China captive other industries</t>
  </si>
  <si>
    <t>China grid</t>
  </si>
  <si>
    <t>United States</t>
  </si>
  <si>
    <t>India</t>
  </si>
  <si>
    <t>Japan</t>
  </si>
  <si>
    <t>Germany</t>
  </si>
  <si>
    <t>Russia</t>
  </si>
  <si>
    <t>South Africa</t>
  </si>
  <si>
    <t>Indonesia</t>
  </si>
  <si>
    <t>Poland</t>
  </si>
  <si>
    <t>Australia</t>
  </si>
  <si>
    <t>Supercritical + Ultra-supercritical</t>
  </si>
  <si>
    <t>Coal capacity (GW)</t>
  </si>
  <si>
    <t>Source:</t>
  </si>
  <si>
    <t xml:space="preserve">Data: </t>
  </si>
  <si>
    <t>Data: share of coal-fired electricity in China</t>
  </si>
  <si>
    <t>Source: Global Energy Monitor's Coal Plant Tracker (July 2020 update)</t>
  </si>
  <si>
    <t>Province</t>
  </si>
  <si>
    <t>Unit Name</t>
  </si>
  <si>
    <t>Unit Name in Chinese</t>
  </si>
  <si>
    <t>Latitude</t>
  </si>
  <si>
    <t>Longitude</t>
  </si>
  <si>
    <t>Wiki page</t>
  </si>
  <si>
    <t>29.004279</t>
  </si>
  <si>
    <t>106.568812</t>
  </si>
  <si>
    <t>https://www.gem.wiki/Chongqing_Qineng_power_station</t>
  </si>
  <si>
    <t>29.0547766</t>
  </si>
  <si>
    <t>105.8844662</t>
  </si>
  <si>
    <t>https://www.gem.wiki/Yongchuan-3_power_station</t>
  </si>
  <si>
    <t>36.544</t>
  </si>
  <si>
    <t>104.138</t>
  </si>
  <si>
    <t>https://www.gem.wiki/Baiyin_Aluminium_power_station</t>
  </si>
  <si>
    <t>35.49</t>
  </si>
  <si>
    <t>108.357</t>
  </si>
  <si>
    <t>https://www.gem.wiki/Chinalco_Qingyang_Zhengning_Luochuan_power_station</t>
  </si>
  <si>
    <t>39.846096</t>
  </si>
  <si>
    <t>98.21125</t>
  </si>
  <si>
    <t>https://www.gem.wiki/Jiayuguan_Aluminum_power_station</t>
  </si>
  <si>
    <t>39.795005</t>
  </si>
  <si>
    <t>98.307335</t>
  </si>
  <si>
    <t>https://www.gem.wiki/Jisco-1_power_station</t>
  </si>
  <si>
    <t>39.793798</t>
  </si>
  <si>
    <t>98.308946</t>
  </si>
  <si>
    <t>39.794095</t>
  </si>
  <si>
    <t>98.306007</t>
  </si>
  <si>
    <t>https://www.gem.wiki/Jisco-2_power_station</t>
  </si>
  <si>
    <t>36.1563952</t>
  </si>
  <si>
    <t>103.3317244</t>
  </si>
  <si>
    <t>https://www.gem.wiki/Lanzhou_Lanl%C3%BC_power_station</t>
  </si>
  <si>
    <t>23.78636</t>
  </si>
  <si>
    <t>106.8202</t>
  </si>
  <si>
    <t>https://www.gem.wiki/Baise_Smelter_power_station</t>
  </si>
  <si>
    <t>23.629647</t>
  </si>
  <si>
    <t>107.024096</t>
  </si>
  <si>
    <t>https://www.gem.wiki/Baise_Tiandong_power_station#Background_on_Plant</t>
  </si>
  <si>
    <t>23.788337</t>
  </si>
  <si>
    <t>106.815022</t>
  </si>
  <si>
    <t>https://www.gem.wiki/Baise_Tianyang_power_station</t>
  </si>
  <si>
    <t>23.35897</t>
  </si>
  <si>
    <t>106.584099</t>
  </si>
  <si>
    <t>https://www.gem.wiki/Taiji_Aluminum_power_station</t>
  </si>
  <si>
    <t>23.339675</t>
  </si>
  <si>
    <t>107.494148</t>
  </si>
  <si>
    <t>https://www.gem.wiki/Guangxi_Hualei_power_station</t>
  </si>
  <si>
    <t>23.267699</t>
  </si>
  <si>
    <t>106.385389</t>
  </si>
  <si>
    <t>https://www.gem.wiki/Jingxi_Xinfa_Aluminum_power_station</t>
  </si>
  <si>
    <t>24.791043</t>
  </si>
  <si>
    <t>105.469605</t>
  </si>
  <si>
    <t>https://www.gem.wiki/Denggao_Longlin_Aluminum_power_station</t>
  </si>
  <si>
    <t>23.3396593</t>
  </si>
  <si>
    <t>107.5107375</t>
  </si>
  <si>
    <t>https://www.gem.wiki/Pingguo_Aluminum_power_station</t>
  </si>
  <si>
    <t>23.819466</t>
  </si>
  <si>
    <t>106.809414</t>
  </si>
  <si>
    <t>https://www.gem.wiki/Suyuan_power_station</t>
  </si>
  <si>
    <t>26.316502</t>
  </si>
  <si>
    <t>105.946289</t>
  </si>
  <si>
    <t>https://www.gem.wiki/Anshun_captive_power_station</t>
  </si>
  <si>
    <t>25.479521</t>
  </si>
  <si>
    <t>105.411093</t>
  </si>
  <si>
    <t>https://www.gem.wiki/Denggao_Xingren_power_station</t>
  </si>
  <si>
    <t>25.433333</t>
  </si>
  <si>
    <t>105.2</t>
  </si>
  <si>
    <t>https://www.gem.wiki/Jinlian_Xingren_Aluminum_power_station</t>
  </si>
  <si>
    <t>https://www.gem.wiki/Mingchuanhui_Xingren_power_station</t>
  </si>
  <si>
    <t>25.48371</t>
  </si>
  <si>
    <t>104.700775</t>
  </si>
  <si>
    <t>https://www.gem.wiki/Pannan_Cogen_power_station</t>
  </si>
  <si>
    <t>25.281825</t>
  </si>
  <si>
    <t>104.866064</t>
  </si>
  <si>
    <t>https://www.gem.wiki/Qingshuihe_captive_power_station</t>
  </si>
  <si>
    <t>25.276445</t>
  </si>
  <si>
    <t>104.773195</t>
  </si>
  <si>
    <t>https://www.gem.wiki/Weshe_power_station</t>
  </si>
  <si>
    <t>25.198228</t>
  </si>
  <si>
    <t>105.032044</t>
  </si>
  <si>
    <t>https://www.gem.wiki/Xingyi_Zhengluwan_power_station</t>
  </si>
  <si>
    <t>34.373913</t>
  </si>
  <si>
    <t>113.055505</t>
  </si>
  <si>
    <t>https://www.gem.wiki/Dengfeng-1_power_station</t>
  </si>
  <si>
    <t>34.733059</t>
  </si>
  <si>
    <t>111.907382</t>
  </si>
  <si>
    <t>https://www.gem.wiki/Dongfang_Yima_power_station</t>
  </si>
  <si>
    <t>34.818298</t>
  </si>
  <si>
    <t>113.258971</t>
  </si>
  <si>
    <t>https://www.gem.wiki/Henan_Aluminum_power_station</t>
  </si>
  <si>
    <t>33.92948</t>
  </si>
  <si>
    <t>116.54843</t>
  </si>
  <si>
    <t>https://www.gem.wiki/Henan_Shenhuo_power_station</t>
  </si>
  <si>
    <t>34.7413202</t>
  </si>
  <si>
    <t>112.0634119</t>
  </si>
  <si>
    <t>https://www.gem.wiki/Henan_Xin'an_power_station</t>
  </si>
  <si>
    <t>34.741639</t>
  </si>
  <si>
    <t>113.221984</t>
  </si>
  <si>
    <t>https://www.gem.wiki/Henan_Xinwang_power_station</t>
  </si>
  <si>
    <t>34.796738</t>
  </si>
  <si>
    <t>113.079026</t>
  </si>
  <si>
    <t>https://www.gem.wiki/Henan_Yulian_power_station</t>
  </si>
  <si>
    <t>34.693945</t>
  </si>
  <si>
    <t>112.931357</t>
  </si>
  <si>
    <t>https://www.gem.wiki/Henan_Zhongmai_Yong'an_power_station</t>
  </si>
  <si>
    <t>35.2507717</t>
  </si>
  <si>
    <t>113.3696436</t>
  </si>
  <si>
    <t>https://www.gem.wiki/Jiaozuo_Aluminum_power_station</t>
  </si>
  <si>
    <t>35.326815</t>
  </si>
  <si>
    <t>113.492458</t>
  </si>
  <si>
    <t>http://finance.sina.com.cn/roll/20050201/07551337490.shtml</t>
  </si>
  <si>
    <t>34.414</t>
  </si>
  <si>
    <t>115.656</t>
  </si>
  <si>
    <t>https://www.gem.wiki/Shanqiu_City_power_station</t>
  </si>
  <si>
    <t>34.41472</t>
  </si>
  <si>
    <t>112.50113</t>
  </si>
  <si>
    <t>https://www.gem.wiki/Yichuan_power_station</t>
  </si>
  <si>
    <t>34.4156429</t>
  </si>
  <si>
    <t>112.5560998</t>
  </si>
  <si>
    <t>https://www.gem.wiki/Yichuan-2_power_station</t>
  </si>
  <si>
    <t>https://www.gem.wiki/Yichuan-3_power_station</t>
  </si>
  <si>
    <t>35.411956</t>
  </si>
  <si>
    <t>113.61966</t>
  </si>
  <si>
    <t>https://www.gem.wiki/Zhaogu_power_station</t>
  </si>
  <si>
    <t>30.191388</t>
  </si>
  <si>
    <t>112.60515</t>
  </si>
  <si>
    <t>https://www.gem.wiki/Hubei_Xingfu_power_station</t>
  </si>
  <si>
    <t>30.327086</t>
  </si>
  <si>
    <t>111.490369</t>
  </si>
  <si>
    <t>https://www.gem.wiki/Yichang_East_power_station</t>
  </si>
  <si>
    <t>29.1973729</t>
  </si>
  <si>
    <t>111.559684</t>
  </si>
  <si>
    <t>https://www.gem.wiki/Hunan_Chuangyuan_power_station</t>
  </si>
  <si>
    <t>44.7973</t>
  </si>
  <si>
    <t>118.5118</t>
  </si>
  <si>
    <t>https://www.gem.wiki/Baiyinhua_Industrial_Park_Self-Supply_power_station</t>
  </si>
  <si>
    <t>40.557202</t>
  </si>
  <si>
    <t>110.148382</t>
  </si>
  <si>
    <t>https://www.gem.wiki/Baotou_Aluminum_power_station</t>
  </si>
  <si>
    <t>40.595308</t>
  </si>
  <si>
    <t>109.782198</t>
  </si>
  <si>
    <t>https://www.gem.wiki/Baotou_East_Hope_power_station</t>
  </si>
  <si>
    <t>45.437275</t>
  </si>
  <si>
    <t>119.427496</t>
  </si>
  <si>
    <t>https://www.gem.wiki/Chuangyuan_Smelter_power_station</t>
  </si>
  <si>
    <t>40.842</t>
  </si>
  <si>
    <t>111.748</t>
  </si>
  <si>
    <t>https://www.gem.wiki/Hohhot_Aluminum_power_station</t>
  </si>
  <si>
    <t>45.507222</t>
  </si>
  <si>
    <t>119.65</t>
  </si>
  <si>
    <t>https://www.gem.wiki/Hongjun_Aluminum_power_station</t>
  </si>
  <si>
    <t>45.409847</t>
  </si>
  <si>
    <t>119.5967388</t>
  </si>
  <si>
    <t>https://www.gem.wiki/Huolinhe_Zhanute_power_station</t>
  </si>
  <si>
    <t>31.940813</t>
  </si>
  <si>
    <t>120.0766476</t>
  </si>
  <si>
    <t>https://www.gem.wiki/Ligang_power_station</t>
  </si>
  <si>
    <t>38.182276</t>
  </si>
  <si>
    <t>106.512654</t>
  </si>
  <si>
    <t>https://www.gem.wiki/CPI_Linhe_power_station</t>
  </si>
  <si>
    <t>37.622562</t>
  </si>
  <si>
    <t>105.235214</t>
  </si>
  <si>
    <t>https://www.gem.wiki/CPI_Zhongwei_Cogen_power_station</t>
  </si>
  <si>
    <t>37.9897243</t>
  </si>
  <si>
    <t>105.9258293</t>
  </si>
  <si>
    <t>https://www.gem.wiki/Daba_power_station</t>
  </si>
  <si>
    <t>38.1733935</t>
  </si>
  <si>
    <t>106.5695013</t>
  </si>
  <si>
    <t>https://www.gem.wiki/Ningdong_Maliantai_power_station</t>
  </si>
  <si>
    <t>38.173333</t>
  </si>
  <si>
    <t>106.570556</t>
  </si>
  <si>
    <t>36.044444</t>
  </si>
  <si>
    <t>106.291944</t>
  </si>
  <si>
    <t>https://www.gem.wiki/Ningxia_Liupanshan_power_station</t>
  </si>
  <si>
    <t>37.589444</t>
  </si>
  <si>
    <t>105.706389</t>
  </si>
  <si>
    <t>https://www.gem.wiki/Ningxia_Zhongning-2_power_station</t>
  </si>
  <si>
    <t>37.923789</t>
  </si>
  <si>
    <t>105.911304</t>
  </si>
  <si>
    <t>https://www.gem.wiki/Qingtongxia_Aluminum_Works_power_station</t>
  </si>
  <si>
    <t>37.727448</t>
  </si>
  <si>
    <t>106.740901</t>
  </si>
  <si>
    <t>https://www.gem.wiki/Yinxing_power_station</t>
  </si>
  <si>
    <t>36.914661</t>
  </si>
  <si>
    <t>101.706243</t>
  </si>
  <si>
    <t>https://www.gem.wiki/Qiaotou_power_station</t>
  </si>
  <si>
    <t>36.90639</t>
  </si>
  <si>
    <t>101.715099</t>
  </si>
  <si>
    <t>34.471</t>
  </si>
  <si>
    <t>100.245</t>
  </si>
  <si>
    <t>https://www.gem.wiki/Qinghai_Wanli_Guoluo_power_station</t>
  </si>
  <si>
    <t>36.568392</t>
  </si>
  <si>
    <t>101.487106</t>
  </si>
  <si>
    <t>https://www.gem.wiki/Qinghai_Wanxiang_A&amp;M_power_station</t>
  </si>
  <si>
    <t>37.348167</t>
  </si>
  <si>
    <t>117.890928</t>
  </si>
  <si>
    <t>https://www.gem.wiki/Binzhou_Heating_Supply_Center_power_station</t>
  </si>
  <si>
    <t>37.381</t>
  </si>
  <si>
    <t>117.97</t>
  </si>
  <si>
    <t>https://www.gem.wiki/Binzhou_Works_power_station</t>
  </si>
  <si>
    <t>36.748437</t>
  </si>
  <si>
    <t>118.069386</t>
  </si>
  <si>
    <t>http://www.sdly.com/Article_Show.asp?ArticleID=3461</t>
  </si>
  <si>
    <t>36.4873847</t>
  </si>
  <si>
    <t>116.3332415</t>
  </si>
  <si>
    <t>https://www.gem.wiki/Chiping_Haoji_power_station</t>
  </si>
  <si>
    <t>36.607668</t>
  </si>
  <si>
    <t>116.24085</t>
  </si>
  <si>
    <t>http://enipedia.tudelft.nl/wiki/Renping_Huaxin_Powerplant</t>
  </si>
  <si>
    <t>36.6091525</t>
  </si>
  <si>
    <t>116.2457034</t>
  </si>
  <si>
    <t>36.607886</t>
  </si>
  <si>
    <t>116.245583</t>
  </si>
  <si>
    <t>https://www.gem.wiki/Chiping_Xinfa_power_station</t>
  </si>
  <si>
    <t>35.387593</t>
  </si>
  <si>
    <t>115.959972</t>
  </si>
  <si>
    <t>https://www.gem.wiki/Heze_Zhaolou_power_station</t>
  </si>
  <si>
    <t>34.956982</t>
  </si>
  <si>
    <t>118.305683</t>
  </si>
  <si>
    <t>http://www.enanchu.com/goto_articleDetail_168791.shtml</t>
  </si>
  <si>
    <t>37.728687</t>
  </si>
  <si>
    <t>120.443329</t>
  </si>
  <si>
    <t>https://www.gem.wiki/Nanshan_Tokai_power_station</t>
  </si>
  <si>
    <t>https://www.gem.wiki/Nanshan_Aluminum_Yili_power_station</t>
  </si>
  <si>
    <t>37.593105</t>
  </si>
  <si>
    <t>120.470388</t>
  </si>
  <si>
    <t>http://en.nanshan.com.cn/product.php?id=30&amp;cate=Nanshan+Aluminum</t>
  </si>
  <si>
    <t>35.376062</t>
  </si>
  <si>
    <t>116.869972</t>
  </si>
  <si>
    <t>http://carma.org/plant/detail/59542</t>
  </si>
  <si>
    <t>36.58</t>
  </si>
  <si>
    <t>116.255</t>
  </si>
  <si>
    <t>http://enipedia.tudelft.nl/wiki/Xinfa_Xiwang_Powerplant</t>
  </si>
  <si>
    <t>http://enipedia.tudelft.nl/wiki/Shandong_Chiping_Powerplant</t>
  </si>
  <si>
    <t>37.705292</t>
  </si>
  <si>
    <t>118.156327</t>
  </si>
  <si>
    <t>https://www.gem.wiki/Weihua_Cogen_power_station</t>
  </si>
  <si>
    <t>36.8978809</t>
  </si>
  <si>
    <t>117.7844238</t>
  </si>
  <si>
    <t>https://www.gem.wiki/Weiqiao_Aluminum_power_station</t>
  </si>
  <si>
    <t>38.0114475</t>
  </si>
  <si>
    <t>117.9783154</t>
  </si>
  <si>
    <t>https://www.gem.wiki/Beihai_New_Area_Heating_power_station</t>
  </si>
  <si>
    <t>38.022916</t>
  </si>
  <si>
    <t>117.972606</t>
  </si>
  <si>
    <t>37.3449314</t>
  </si>
  <si>
    <t>117.891326</t>
  </si>
  <si>
    <t>https://www.gem.wiki/Weiqiao_Binzhou_power_station</t>
  </si>
  <si>
    <t>37.347901</t>
  </si>
  <si>
    <t>117.781587</t>
  </si>
  <si>
    <t>https://www.gem.wiki/Weiqiao_Huji_power_station</t>
  </si>
  <si>
    <t>37.3594471</t>
  </si>
  <si>
    <t>117.7770746</t>
  </si>
  <si>
    <t>37.0248951</t>
  </si>
  <si>
    <t>117.4839735</t>
  </si>
  <si>
    <t>https://www.gem.wiki/Weiqiao_Town_Public_Heating_power_station</t>
  </si>
  <si>
    <t>37.024316</t>
  </si>
  <si>
    <t>117.472893</t>
  </si>
  <si>
    <t>http://www.weiqiaocy.com/cn/newsShow.aspx?id=2262</t>
  </si>
  <si>
    <t>37.576549</t>
  </si>
  <si>
    <t>117.599279</t>
  </si>
  <si>
    <t>https://www.gem.wiki/Weiqiao_Yangxin_power_station</t>
  </si>
  <si>
    <t>38.005274</t>
  </si>
  <si>
    <t>117.975833</t>
  </si>
  <si>
    <t>https://www.gem.wiki/Weiqiao_Zhanhua_power_station</t>
  </si>
  <si>
    <t>36.9106725</t>
  </si>
  <si>
    <t>117.7853572</t>
  </si>
  <si>
    <t>https://www.gem.wiki/Weiqiao_Zouping-1_power_station</t>
  </si>
  <si>
    <t>https://www.gem.wiki/Weiqiao_Zouping-2_power_station</t>
  </si>
  <si>
    <t>36.904665</t>
  </si>
  <si>
    <t>117.77386</t>
  </si>
  <si>
    <t>https://www.gem.wiki/Weiqiao_Zouping-3_power_station</t>
  </si>
  <si>
    <t>36.907696</t>
  </si>
  <si>
    <t>117.774091</t>
  </si>
  <si>
    <t>https://www.gem.wiki/Weiqiao_Zouping-4_power_station</t>
  </si>
  <si>
    <t>36.913539</t>
  </si>
  <si>
    <t>117.774792</t>
  </si>
  <si>
    <t>https://www.gem.wiki/Weiqiao_Zouping-5_power_station</t>
  </si>
  <si>
    <t>36.896297</t>
  </si>
  <si>
    <t>117.860459</t>
  </si>
  <si>
    <t>https://www.gem.wiki/Weiqiao_Changshan_7_power_station</t>
  </si>
  <si>
    <t>36.614997</t>
  </si>
  <si>
    <t>116.219219</t>
  </si>
  <si>
    <t>36.615532</t>
  </si>
  <si>
    <t>116.219147</t>
  </si>
  <si>
    <t>https://www.gem.wiki/Xinyuan_Aluminum_power_station</t>
  </si>
  <si>
    <t>36.615766</t>
  </si>
  <si>
    <t>116.225215</t>
  </si>
  <si>
    <t>37.37808</t>
  </si>
  <si>
    <t>118.079077</t>
  </si>
  <si>
    <t>https://www.gem.wiki/Yellow_River_Delta_power_station</t>
  </si>
  <si>
    <t>38.022844</t>
  </si>
  <si>
    <t>117.9779935</t>
  </si>
  <si>
    <t>https://www.gem.wiki/Zhanhua_Waste_Coal_power_station</t>
  </si>
  <si>
    <t>35.658615</t>
  </si>
  <si>
    <t>110.669074</t>
  </si>
  <si>
    <t>https://www.gem.wiki/Huaze_Aluminum_power_station</t>
  </si>
  <si>
    <t>38.785779</t>
  </si>
  <si>
    <t>112.75578</t>
  </si>
  <si>
    <t>https://www.gem.wiki/Shanxi_Aluminum_power_station</t>
  </si>
  <si>
    <t>34.987796</t>
  </si>
  <si>
    <t>110.954242</t>
  </si>
  <si>
    <t>https://www.gem.wiki/Yuncheng_Gunl%C3%BC_power_station</t>
  </si>
  <si>
    <t>37.767367</t>
  </si>
  <si>
    <t>113.580795</t>
  </si>
  <si>
    <t>http://m.sohu.com/n/452565900/?wscrid=32576_2</t>
  </si>
  <si>
    <t>38.62944</t>
  </si>
  <si>
    <t>110.981674</t>
  </si>
  <si>
    <t>https://www.gem.wiki/Zhongrun_Xing_County_power_station</t>
  </si>
  <si>
    <t>29.481465</t>
  </si>
  <si>
    <t>103.587478</t>
  </si>
  <si>
    <t>https://www.gem.wiki/Sichuan_Emeishan_power_station</t>
  </si>
  <si>
    <t>44.688508</t>
  </si>
  <si>
    <t>89.113841</t>
  </si>
  <si>
    <t>https://www.gem.wiki/East_Hope_Metals_Wucaiwan_power_station</t>
  </si>
  <si>
    <t>44.312204</t>
  </si>
  <si>
    <t>86.418479</t>
  </si>
  <si>
    <t>https://www.gem.wiki/Xinjiang_Jiarun_power_station</t>
  </si>
  <si>
    <t>44.8955881</t>
  </si>
  <si>
    <t>89.049629</t>
  </si>
  <si>
    <t>https://www.gem.wiki/Xinjiang_Qiya_Smelter_power_station</t>
  </si>
  <si>
    <t>44.85943</t>
  </si>
  <si>
    <t>89.024294</t>
  </si>
  <si>
    <t>44.099778</t>
  </si>
  <si>
    <t>88.373315</t>
  </si>
  <si>
    <t>https://www.gem.wiki/Tianlong_Mining_Fukang_Smelting_power_station</t>
  </si>
  <si>
    <t>44.26892</t>
  </si>
  <si>
    <t>87.687877</t>
  </si>
  <si>
    <t>https://www.gem.wiki/Wujiaqu_power_station</t>
  </si>
  <si>
    <t>43.914734</t>
  </si>
  <si>
    <t>87.583101</t>
  </si>
  <si>
    <t>https://www.gem.wiki/Xinjiang_Joinworld_power_station</t>
  </si>
  <si>
    <t>44.428094</t>
  </si>
  <si>
    <t>86.093609</t>
  </si>
  <si>
    <t>https://www.gem.wiki/XPCC_Shihezi_Cogen_power_station</t>
  </si>
  <si>
    <t>44.88993</t>
  </si>
  <si>
    <t>89.049878</t>
  </si>
  <si>
    <t>https://www.gem.wiki/Shenhuo_Zhundong_power_station</t>
  </si>
  <si>
    <t>Source: Global Energy Monitor's Coal Plant Tracker (July 2020 Update)</t>
  </si>
  <si>
    <t>Xinfa</t>
  </si>
  <si>
    <t>Nanshan</t>
  </si>
  <si>
    <t>East Hope</t>
  </si>
  <si>
    <t>Weiqiao</t>
  </si>
  <si>
    <t>Subcritical captive coal capacity (MW)</t>
  </si>
  <si>
    <t>Installed capacity</t>
  </si>
  <si>
    <t>Company</t>
  </si>
  <si>
    <t>Sector</t>
  </si>
  <si>
    <t>Aluminium</t>
  </si>
  <si>
    <t>Automobiles</t>
  </si>
  <si>
    <t>Coal products</t>
  </si>
  <si>
    <t>Electronics</t>
  </si>
  <si>
    <t>Rubber</t>
  </si>
  <si>
    <t xml:space="preserve">Rest of the world </t>
  </si>
  <si>
    <t>Total operating capacity</t>
  </si>
  <si>
    <t>New capacity</t>
  </si>
  <si>
    <t>Retired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</si>
</sst>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64" fontId="2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/>
    <xf numFmtId="166" fontId="2" fillId="0" borderId="1" xfId="0" applyNumberFormat="1" applyFont="1" applyBorder="1"/>
    <xf numFmtId="0" fontId="5" fillId="0" borderId="0" xfId="3" applyFont="1" applyAlignment="1">
      <alignment vertical="center" wrapText="1"/>
    </xf>
    <xf numFmtId="0" fontId="5" fillId="0" borderId="0" xfId="3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9" fontId="2" fillId="0" borderId="1" xfId="2" applyNumberFormat="1" applyFont="1" applyBorder="1"/>
    <xf numFmtId="9" fontId="2" fillId="0" borderId="1" xfId="2" applyFont="1" applyBorder="1"/>
    <xf numFmtId="0" fontId="5" fillId="0" borderId="0" xfId="3" applyFont="1" applyFill="1"/>
    <xf numFmtId="0" fontId="2" fillId="0" borderId="0" xfId="0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1" xfId="0" applyFont="1" applyFill="1" applyBorder="1"/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2" fontId="2" fillId="0" borderId="1" xfId="1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5" fillId="0" borderId="0" xfId="3" applyFont="1" applyAlignment="1">
      <alignment horizontal="left"/>
    </xf>
    <xf numFmtId="0" fontId="3" fillId="0" borderId="0" xfId="0" applyFont="1" applyAlignment="1">
      <alignment horizontal="left"/>
    </xf>
    <xf numFmtId="0" fontId="2" fillId="3" borderId="1" xfId="0" applyFont="1" applyFill="1" applyBorder="1"/>
    <xf numFmtId="4" fontId="3" fillId="2" borderId="0" xfId="0" applyNumberFormat="1" applyFont="1" applyFill="1"/>
    <xf numFmtId="166" fontId="3" fillId="2" borderId="1" xfId="0" applyNumberFormat="1" applyFont="1" applyFill="1" applyBorder="1"/>
    <xf numFmtId="164" fontId="2" fillId="2" borderId="1" xfId="1" applyNumberFormat="1" applyFont="1" applyFill="1" applyBorder="1"/>
    <xf numFmtId="0" fontId="3" fillId="3" borderId="1" xfId="0" applyFont="1" applyFill="1" applyBorder="1"/>
    <xf numFmtId="164" fontId="3" fillId="2" borderId="1" xfId="1" applyNumberFormat="1" applyFont="1" applyFill="1" applyBorder="1"/>
    <xf numFmtId="166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/>
    <xf numFmtId="0" fontId="2" fillId="0" borderId="1" xfId="0" applyFont="1" applyBorder="1" applyAlignment="1"/>
    <xf numFmtId="0" fontId="5" fillId="0" borderId="1" xfId="3" applyFont="1" applyBorder="1" applyAlignment="1">
      <alignment vertical="center" wrapText="1"/>
    </xf>
    <xf numFmtId="0" fontId="5" fillId="0" borderId="1" xfId="3" applyFont="1" applyBorder="1"/>
    <xf numFmtId="0" fontId="4" fillId="0" borderId="0" xfId="3" applyFill="1"/>
    <xf numFmtId="0" fontId="11" fillId="0" borderId="0" xfId="0" applyFont="1" applyFill="1"/>
    <xf numFmtId="0" fontId="9" fillId="0" borderId="1" xfId="0" applyFont="1" applyFill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0" fontId="8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/>
    <xf numFmtId="164" fontId="5" fillId="0" borderId="1" xfId="3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stats.gov.cn/easyquery.htm?cn=A0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news.bjx.com.cn/html/20201126/1118371.s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orld-aluminium.org/statistic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ustoms.gov.cn/customs/302249/zfxxgk/2799825/302274/302277/3227050/index.html" TargetMode="External"/><Relationship Id="rId1" Type="http://schemas.openxmlformats.org/officeDocument/2006/relationships/hyperlink" Target="https://data.stats.gov.cn/easyquery.htm?cn=A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orld-aluminium.org/statistics/primary-aluminium-smelting-power-consumption/" TargetMode="External"/><Relationship Id="rId1" Type="http://schemas.openxmlformats.org/officeDocument/2006/relationships/hyperlink" Target="https://data.stats.gov.cn/easyquery.htm?cn=A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orld-aluminium.org/statistics/primary-aluminium-smelting-power-consumption/" TargetMode="External"/><Relationship Id="rId1" Type="http://schemas.openxmlformats.org/officeDocument/2006/relationships/hyperlink" Target="https://cec.org.cn/template2/index.html?17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s.gov.cn/easyquery.htm?cn=A01" TargetMode="External"/><Relationship Id="rId2" Type="http://schemas.openxmlformats.org/officeDocument/2006/relationships/hyperlink" Target="https://www.world-aluminium.org/publications/" TargetMode="External"/><Relationship Id="rId1" Type="http://schemas.openxmlformats.org/officeDocument/2006/relationships/hyperlink" Target="https://www.world-aluminium.org/publica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A2" sqref="A2:D2"/>
    </sheetView>
  </sheetViews>
  <sheetFormatPr defaultRowHeight="15" x14ac:dyDescent="0.25"/>
  <cols>
    <col min="1" max="1" width="18" customWidth="1"/>
    <col min="2" max="2" width="29.28515625" bestFit="1" customWidth="1"/>
  </cols>
  <sheetData>
    <row r="1" spans="1:4" ht="15.75" x14ac:dyDescent="0.25">
      <c r="A1" s="22" t="s">
        <v>0</v>
      </c>
      <c r="B1" s="22"/>
      <c r="C1" s="22"/>
      <c r="D1" s="22"/>
    </row>
    <row r="2" spans="1:4" ht="15.75" x14ac:dyDescent="0.25">
      <c r="A2" s="23" t="s">
        <v>1</v>
      </c>
      <c r="B2" s="23"/>
      <c r="C2" s="23"/>
      <c r="D2" s="23"/>
    </row>
    <row r="3" spans="1:4" ht="15.75" x14ac:dyDescent="0.25">
      <c r="A3" s="1"/>
      <c r="B3" s="1" t="s">
        <v>2</v>
      </c>
    </row>
    <row r="4" spans="1:4" ht="15.75" x14ac:dyDescent="0.25">
      <c r="A4" s="2" t="s">
        <v>3</v>
      </c>
      <c r="B4" s="3">
        <v>2.8000000000000001E-2</v>
      </c>
    </row>
    <row r="5" spans="1:4" ht="15.75" x14ac:dyDescent="0.25">
      <c r="A5" s="2" t="s">
        <v>4</v>
      </c>
      <c r="B5" s="3">
        <v>2.3E-2</v>
      </c>
    </row>
    <row r="6" spans="1:4" ht="15.75" x14ac:dyDescent="0.25">
      <c r="A6" s="2" t="s">
        <v>5</v>
      </c>
      <c r="B6" s="3">
        <v>1.4999999999999999E-2</v>
      </c>
    </row>
    <row r="7" spans="1:4" ht="15.75" x14ac:dyDescent="0.25">
      <c r="A7" s="2" t="s">
        <v>6</v>
      </c>
      <c r="B7" s="3">
        <v>-1E-3</v>
      </c>
    </row>
    <row r="8" spans="1:4" ht="15.75" x14ac:dyDescent="0.25">
      <c r="A8" s="2" t="s">
        <v>7</v>
      </c>
      <c r="B8" s="3">
        <v>8.0000000000000002E-3</v>
      </c>
    </row>
    <row r="9" spans="1:4" ht="15.75" x14ac:dyDescent="0.25">
      <c r="A9" s="2" t="s">
        <v>8</v>
      </c>
      <c r="B9" s="3">
        <v>3.1E-2</v>
      </c>
    </row>
    <row r="10" spans="1:4" ht="15.75" x14ac:dyDescent="0.25">
      <c r="A10" s="2" t="s">
        <v>9</v>
      </c>
      <c r="B10" s="3">
        <v>5.5E-2</v>
      </c>
    </row>
    <row r="11" spans="1:4" ht="15.75" x14ac:dyDescent="0.25">
      <c r="A11" s="2" t="s">
        <v>10</v>
      </c>
      <c r="B11" s="3">
        <v>7.9000000000000001E-2</v>
      </c>
    </row>
    <row r="12" spans="1:4" ht="15.75" x14ac:dyDescent="0.25">
      <c r="A12" s="2" t="s">
        <v>11</v>
      </c>
      <c r="B12" s="3">
        <v>9.7000000000000003E-2</v>
      </c>
    </row>
    <row r="13" spans="1:4" ht="15.75" x14ac:dyDescent="0.25">
      <c r="A13" s="2" t="s">
        <v>12</v>
      </c>
      <c r="B13" s="3">
        <v>8.6999999999999994E-2</v>
      </c>
    </row>
    <row r="14" spans="1:4" ht="15.75" x14ac:dyDescent="0.25">
      <c r="A14" s="2" t="s">
        <v>13</v>
      </c>
      <c r="B14" s="3">
        <v>7.5999999999999998E-2</v>
      </c>
    </row>
  </sheetData>
  <mergeCells count="2">
    <mergeCell ref="A1:D1"/>
    <mergeCell ref="A2:D2"/>
  </mergeCells>
  <hyperlinks>
    <hyperlink ref="A2:D2" r:id="rId1" display="Source: National Bureau of Statistics" xr:uid="{2BECC089-264D-4D3C-8ED9-E2CA2939136D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B40A-3575-4DC4-967F-F54BE1DDF188}">
  <dimension ref="A1:E33"/>
  <sheetViews>
    <sheetView workbookViewId="0">
      <selection sqref="A1:C2"/>
    </sheetView>
  </sheetViews>
  <sheetFormatPr defaultRowHeight="15" x14ac:dyDescent="0.25"/>
  <cols>
    <col min="1" max="1" width="9.5703125" customWidth="1"/>
    <col min="2" max="2" width="23.5703125" customWidth="1"/>
    <col min="3" max="3" width="11.140625" customWidth="1"/>
    <col min="4" max="4" width="13.28515625" customWidth="1"/>
    <col min="5" max="5" width="13.7109375" customWidth="1"/>
  </cols>
  <sheetData>
    <row r="1" spans="1:5" ht="15.75" x14ac:dyDescent="0.25">
      <c r="A1" s="38" t="s">
        <v>1143</v>
      </c>
      <c r="B1" s="38"/>
      <c r="C1" s="38"/>
    </row>
    <row r="2" spans="1:5" ht="15.75" x14ac:dyDescent="0.25">
      <c r="A2" s="48" t="s">
        <v>799</v>
      </c>
      <c r="B2" s="48"/>
      <c r="C2" s="48"/>
    </row>
    <row r="3" spans="1:5" ht="31.5" x14ac:dyDescent="0.25">
      <c r="A3" s="14"/>
      <c r="B3" s="14" t="s">
        <v>1146</v>
      </c>
      <c r="C3" s="14" t="s">
        <v>64</v>
      </c>
      <c r="D3" s="14" t="s">
        <v>59</v>
      </c>
      <c r="E3" s="14" t="s">
        <v>752</v>
      </c>
    </row>
    <row r="4" spans="1:5" ht="15.75" x14ac:dyDescent="0.25">
      <c r="A4" s="58" t="s">
        <v>15</v>
      </c>
      <c r="B4" s="2" t="s">
        <v>362</v>
      </c>
      <c r="C4" s="6">
        <v>355</v>
      </c>
      <c r="D4" s="6">
        <v>0</v>
      </c>
      <c r="E4" s="6">
        <v>0</v>
      </c>
    </row>
    <row r="5" spans="1:5" ht="15.75" x14ac:dyDescent="0.25">
      <c r="A5" s="58"/>
      <c r="B5" s="2" t="s">
        <v>1147</v>
      </c>
      <c r="C5" s="6">
        <v>46893</v>
      </c>
      <c r="D5" s="6">
        <v>18760</v>
      </c>
      <c r="E5" s="6">
        <v>12760</v>
      </c>
    </row>
    <row r="6" spans="1:5" ht="15.75" x14ac:dyDescent="0.25">
      <c r="A6" s="58"/>
      <c r="B6" s="2" t="s">
        <v>1148</v>
      </c>
      <c r="C6" s="6"/>
      <c r="D6" s="6">
        <v>0</v>
      </c>
      <c r="E6" s="6">
        <v>0</v>
      </c>
    </row>
    <row r="7" spans="1:5" ht="15.75" x14ac:dyDescent="0.25">
      <c r="A7" s="58"/>
      <c r="B7" s="2" t="s">
        <v>364</v>
      </c>
      <c r="C7" s="6"/>
      <c r="D7" s="6">
        <v>620</v>
      </c>
      <c r="E7" s="6">
        <v>0</v>
      </c>
    </row>
    <row r="8" spans="1:5" ht="15.75" x14ac:dyDescent="0.25">
      <c r="A8" s="58"/>
      <c r="B8" s="2" t="s">
        <v>65</v>
      </c>
      <c r="C8" s="6">
        <v>21463</v>
      </c>
      <c r="D8" s="6">
        <v>1320</v>
      </c>
      <c r="E8" s="6">
        <v>0</v>
      </c>
    </row>
    <row r="9" spans="1:5" ht="15.75" x14ac:dyDescent="0.25">
      <c r="A9" s="58"/>
      <c r="B9" s="2" t="s">
        <v>1149</v>
      </c>
      <c r="C9" s="6"/>
      <c r="D9" s="6">
        <v>0</v>
      </c>
      <c r="E9" s="6">
        <v>0</v>
      </c>
    </row>
    <row r="10" spans="1:5" ht="15.75" x14ac:dyDescent="0.25">
      <c r="A10" s="58"/>
      <c r="B10" s="2" t="s">
        <v>1150</v>
      </c>
      <c r="C10" s="6"/>
      <c r="D10" s="6">
        <v>0</v>
      </c>
      <c r="E10" s="6">
        <v>0</v>
      </c>
    </row>
    <row r="11" spans="1:5" ht="15.75" x14ac:dyDescent="0.25">
      <c r="A11" s="58"/>
      <c r="B11" s="2" t="s">
        <v>69</v>
      </c>
      <c r="C11" s="6">
        <v>5283</v>
      </c>
      <c r="D11" s="6">
        <v>0</v>
      </c>
      <c r="E11" s="6">
        <v>0</v>
      </c>
    </row>
    <row r="12" spans="1:5" ht="15.75" x14ac:dyDescent="0.25">
      <c r="A12" s="58"/>
      <c r="B12" s="2" t="s">
        <v>128</v>
      </c>
      <c r="C12" s="6">
        <v>368</v>
      </c>
      <c r="D12" s="6">
        <v>700</v>
      </c>
      <c r="E12" s="6">
        <v>0</v>
      </c>
    </row>
    <row r="13" spans="1:5" ht="15.75" x14ac:dyDescent="0.25">
      <c r="A13" s="58"/>
      <c r="B13" s="2" t="s">
        <v>95</v>
      </c>
      <c r="C13" s="6">
        <v>3020</v>
      </c>
      <c r="D13" s="6">
        <v>5210</v>
      </c>
      <c r="E13" s="6">
        <v>0</v>
      </c>
    </row>
    <row r="14" spans="1:5" ht="15.75" x14ac:dyDescent="0.25">
      <c r="A14" s="58"/>
      <c r="B14" s="2" t="s">
        <v>193</v>
      </c>
      <c r="C14" s="6">
        <v>2460</v>
      </c>
      <c r="D14" s="6">
        <v>0</v>
      </c>
      <c r="E14" s="6">
        <v>0</v>
      </c>
    </row>
    <row r="15" spans="1:5" ht="15.75" x14ac:dyDescent="0.25">
      <c r="A15" s="58"/>
      <c r="B15" s="2" t="s">
        <v>70</v>
      </c>
      <c r="C15" s="6">
        <v>5511</v>
      </c>
      <c r="D15" s="6">
        <v>0</v>
      </c>
      <c r="E15" s="6">
        <v>0</v>
      </c>
    </row>
    <row r="16" spans="1:5" ht="15.75" x14ac:dyDescent="0.25">
      <c r="A16" s="58"/>
      <c r="B16" s="2" t="s">
        <v>1151</v>
      </c>
      <c r="C16" s="6">
        <v>160</v>
      </c>
      <c r="D16" s="6">
        <v>0</v>
      </c>
      <c r="E16" s="6">
        <v>0</v>
      </c>
    </row>
    <row r="17" spans="1:5" ht="15.75" x14ac:dyDescent="0.25">
      <c r="A17" s="58"/>
      <c r="B17" s="2" t="s">
        <v>107</v>
      </c>
      <c r="C17" s="6">
        <v>285</v>
      </c>
      <c r="D17" s="6">
        <v>0</v>
      </c>
      <c r="E17" s="6">
        <v>0</v>
      </c>
    </row>
    <row r="18" spans="1:5" ht="15.75" x14ac:dyDescent="0.25">
      <c r="A18" s="58"/>
      <c r="B18" s="2" t="s">
        <v>385</v>
      </c>
      <c r="C18" s="6">
        <v>1320</v>
      </c>
      <c r="D18" s="6">
        <v>700</v>
      </c>
      <c r="E18" s="6">
        <v>0</v>
      </c>
    </row>
    <row r="19" spans="1:5" ht="15.75" x14ac:dyDescent="0.25">
      <c r="A19" s="58" t="s">
        <v>1152</v>
      </c>
      <c r="B19" s="2" t="s">
        <v>362</v>
      </c>
      <c r="C19" s="6">
        <v>1024.5</v>
      </c>
      <c r="D19" s="6">
        <v>0</v>
      </c>
      <c r="E19" s="6">
        <v>0</v>
      </c>
    </row>
    <row r="20" spans="1:5" ht="15.75" x14ac:dyDescent="0.25">
      <c r="A20" s="58"/>
      <c r="B20" s="2" t="s">
        <v>1147</v>
      </c>
      <c r="C20" s="6">
        <v>5690.8</v>
      </c>
      <c r="D20" s="6">
        <v>0</v>
      </c>
      <c r="E20" s="6">
        <v>0</v>
      </c>
    </row>
    <row r="21" spans="1:5" ht="15.75" x14ac:dyDescent="0.25">
      <c r="A21" s="58"/>
      <c r="B21" s="2" t="s">
        <v>1148</v>
      </c>
      <c r="C21" s="6">
        <v>988</v>
      </c>
      <c r="D21" s="6">
        <v>0</v>
      </c>
      <c r="E21" s="6">
        <v>0</v>
      </c>
    </row>
    <row r="22" spans="1:5" ht="15" customHeight="1" x14ac:dyDescent="0.25">
      <c r="A22" s="58"/>
      <c r="B22" s="2" t="s">
        <v>364</v>
      </c>
      <c r="C22" s="6">
        <v>2033.5</v>
      </c>
      <c r="D22" s="6">
        <v>0</v>
      </c>
      <c r="E22" s="6">
        <v>0</v>
      </c>
    </row>
    <row r="23" spans="1:5" ht="15.75" x14ac:dyDescent="0.25">
      <c r="A23" s="58"/>
      <c r="B23" s="2" t="s">
        <v>65</v>
      </c>
      <c r="C23" s="6">
        <v>3898.7</v>
      </c>
      <c r="D23" s="6">
        <v>3900</v>
      </c>
      <c r="E23" s="6">
        <v>0</v>
      </c>
    </row>
    <row r="24" spans="1:5" ht="15.75" x14ac:dyDescent="0.25">
      <c r="A24" s="58"/>
      <c r="B24" s="2" t="s">
        <v>1149</v>
      </c>
      <c r="C24" s="6">
        <v>327.39999999999998</v>
      </c>
      <c r="D24" s="6"/>
      <c r="E24" s="6"/>
    </row>
    <row r="25" spans="1:5" ht="15.75" x14ac:dyDescent="0.25">
      <c r="A25" s="58"/>
      <c r="B25" s="2" t="s">
        <v>1150</v>
      </c>
      <c r="C25" s="6">
        <v>45</v>
      </c>
      <c r="D25" s="6"/>
      <c r="E25" s="6"/>
    </row>
    <row r="26" spans="1:5" ht="15.75" x14ac:dyDescent="0.25">
      <c r="A26" s="58"/>
      <c r="B26" s="2" t="s">
        <v>69</v>
      </c>
      <c r="C26" s="6">
        <v>11004</v>
      </c>
      <c r="D26" s="6">
        <v>2600</v>
      </c>
      <c r="E26" s="6"/>
    </row>
    <row r="27" spans="1:5" ht="15.75" x14ac:dyDescent="0.25">
      <c r="A27" s="58"/>
      <c r="B27" s="2" t="s">
        <v>128</v>
      </c>
      <c r="C27" s="6">
        <v>2187.5</v>
      </c>
      <c r="D27" s="6"/>
      <c r="E27" s="6"/>
    </row>
    <row r="28" spans="1:5" ht="15" customHeight="1" x14ac:dyDescent="0.25">
      <c r="A28" s="58"/>
      <c r="B28" s="2" t="s">
        <v>95</v>
      </c>
      <c r="C28" s="6">
        <v>4648.8</v>
      </c>
      <c r="D28" s="6">
        <v>522</v>
      </c>
      <c r="E28" s="6">
        <v>645</v>
      </c>
    </row>
    <row r="29" spans="1:5" ht="15.75" x14ac:dyDescent="0.25">
      <c r="A29" s="58"/>
      <c r="B29" s="2" t="s">
        <v>193</v>
      </c>
      <c r="C29" s="6">
        <v>2076</v>
      </c>
      <c r="D29" s="6"/>
      <c r="E29" s="6"/>
    </row>
    <row r="30" spans="1:5" ht="15.75" x14ac:dyDescent="0.25">
      <c r="A30" s="58"/>
      <c r="B30" s="2" t="s">
        <v>70</v>
      </c>
      <c r="C30" s="6">
        <v>2022.98</v>
      </c>
      <c r="D30" s="6"/>
      <c r="E30" s="6"/>
    </row>
    <row r="31" spans="1:5" ht="15.75" x14ac:dyDescent="0.25">
      <c r="A31" s="58"/>
      <c r="B31" s="2" t="s">
        <v>1151</v>
      </c>
      <c r="C31" s="6">
        <v>0</v>
      </c>
      <c r="D31" s="6"/>
      <c r="E31" s="6"/>
    </row>
    <row r="32" spans="1:5" ht="15.75" x14ac:dyDescent="0.25">
      <c r="A32" s="58"/>
      <c r="B32" s="2" t="s">
        <v>107</v>
      </c>
      <c r="C32" s="6">
        <v>291</v>
      </c>
      <c r="D32" s="6"/>
      <c r="E32" s="6"/>
    </row>
    <row r="33" spans="1:5" ht="15.75" x14ac:dyDescent="0.25">
      <c r="A33" s="58"/>
      <c r="B33" s="2" t="s">
        <v>385</v>
      </c>
      <c r="C33" s="6">
        <v>206</v>
      </c>
      <c r="D33" s="6"/>
      <c r="E33" s="6"/>
    </row>
  </sheetData>
  <mergeCells count="3">
    <mergeCell ref="A1:C1"/>
    <mergeCell ref="A4:A18"/>
    <mergeCell ref="A19:A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152E-A7E8-49A1-B669-12247C2CA38E}">
  <dimension ref="A1:E14"/>
  <sheetViews>
    <sheetView tabSelected="1" workbookViewId="0">
      <selection activeCell="F12" sqref="F12"/>
    </sheetView>
  </sheetViews>
  <sheetFormatPr defaultRowHeight="15" x14ac:dyDescent="0.25"/>
  <cols>
    <col min="2" max="2" width="24.42578125" bestFit="1" customWidth="1"/>
    <col min="3" max="3" width="13.85546875" bestFit="1" customWidth="1"/>
    <col min="4" max="4" width="16.85546875" bestFit="1" customWidth="1"/>
  </cols>
  <sheetData>
    <row r="1" spans="1:5" ht="15.75" x14ac:dyDescent="0.25">
      <c r="A1" s="38" t="s">
        <v>1143</v>
      </c>
      <c r="B1" s="38"/>
      <c r="C1" s="38"/>
    </row>
    <row r="2" spans="1:5" ht="15.75" x14ac:dyDescent="0.25">
      <c r="A2" s="48" t="s">
        <v>799</v>
      </c>
      <c r="B2" s="48"/>
      <c r="C2" s="48"/>
    </row>
    <row r="3" spans="1:5" ht="15.75" x14ac:dyDescent="0.25">
      <c r="A3" s="1" t="s">
        <v>14</v>
      </c>
      <c r="B3" s="1" t="s">
        <v>1153</v>
      </c>
      <c r="C3" s="1" t="s">
        <v>1154</v>
      </c>
      <c r="D3" s="1" t="s">
        <v>1155</v>
      </c>
    </row>
    <row r="4" spans="1:5" ht="15.75" x14ac:dyDescent="0.25">
      <c r="A4" s="9">
        <v>2010</v>
      </c>
      <c r="B4" s="59">
        <v>25436</v>
      </c>
      <c r="C4" s="59">
        <v>2770</v>
      </c>
      <c r="D4" s="59">
        <v>-650</v>
      </c>
    </row>
    <row r="5" spans="1:5" ht="15.75" x14ac:dyDescent="0.25">
      <c r="A5" s="9">
        <v>2011</v>
      </c>
      <c r="B5" s="59">
        <v>25816</v>
      </c>
      <c r="C5" s="59">
        <v>630</v>
      </c>
      <c r="D5" s="59">
        <v>-250</v>
      </c>
    </row>
    <row r="6" spans="1:5" ht="15.75" x14ac:dyDescent="0.25">
      <c r="A6" s="9">
        <v>2012</v>
      </c>
      <c r="B6" s="59">
        <v>30001</v>
      </c>
      <c r="C6" s="59">
        <v>4375</v>
      </c>
      <c r="D6" s="59">
        <v>-190</v>
      </c>
    </row>
    <row r="7" spans="1:5" ht="15.75" x14ac:dyDescent="0.25">
      <c r="A7" s="9">
        <v>2013</v>
      </c>
      <c r="B7" s="59">
        <v>36646</v>
      </c>
      <c r="C7" s="59">
        <v>6645</v>
      </c>
      <c r="D7" s="59">
        <v>0</v>
      </c>
    </row>
    <row r="8" spans="1:5" ht="15.75" x14ac:dyDescent="0.25">
      <c r="A8" s="9">
        <v>2014</v>
      </c>
      <c r="B8" s="59">
        <v>40736</v>
      </c>
      <c r="C8" s="59">
        <v>4690</v>
      </c>
      <c r="D8" s="59">
        <v>-600</v>
      </c>
    </row>
    <row r="9" spans="1:5" ht="15.75" x14ac:dyDescent="0.25">
      <c r="A9" s="9">
        <v>2015</v>
      </c>
      <c r="B9" s="59">
        <v>48058</v>
      </c>
      <c r="C9" s="59">
        <v>8012</v>
      </c>
      <c r="D9" s="59">
        <v>-690</v>
      </c>
    </row>
    <row r="10" spans="1:5" ht="15.75" x14ac:dyDescent="0.25">
      <c r="A10" s="9">
        <v>2016</v>
      </c>
      <c r="B10" s="59">
        <v>47243</v>
      </c>
      <c r="C10" s="59">
        <v>1670</v>
      </c>
      <c r="D10" s="59">
        <v>-2485</v>
      </c>
    </row>
    <row r="11" spans="1:5" ht="15.75" x14ac:dyDescent="0.25">
      <c r="A11" s="9">
        <v>2017</v>
      </c>
      <c r="B11" s="59">
        <v>46363</v>
      </c>
      <c r="C11" s="59">
        <v>0</v>
      </c>
      <c r="D11" s="59">
        <v>-880</v>
      </c>
    </row>
    <row r="12" spans="1:5" ht="15.75" x14ac:dyDescent="0.25">
      <c r="A12" s="9">
        <v>2018</v>
      </c>
      <c r="B12" s="59">
        <v>46503</v>
      </c>
      <c r="C12" s="59">
        <v>450</v>
      </c>
      <c r="D12" s="59">
        <v>-310</v>
      </c>
    </row>
    <row r="13" spans="1:5" ht="15.75" x14ac:dyDescent="0.25">
      <c r="A13" s="9">
        <v>2019</v>
      </c>
      <c r="B13" s="59">
        <v>46893</v>
      </c>
      <c r="C13" s="59">
        <v>660</v>
      </c>
      <c r="D13" s="59">
        <v>-270</v>
      </c>
    </row>
    <row r="14" spans="1:5" ht="15.75" x14ac:dyDescent="0.25">
      <c r="A14" s="9">
        <v>2020</v>
      </c>
      <c r="B14" s="59">
        <v>44323</v>
      </c>
      <c r="C14" s="59">
        <v>0</v>
      </c>
      <c r="D14" s="60">
        <v>-2570</v>
      </c>
      <c r="E14" s="5"/>
    </row>
  </sheetData>
  <mergeCells count="1">
    <mergeCell ref="A1:C1"/>
  </mergeCells>
  <hyperlinks>
    <hyperlink ref="D14" r:id="rId1" display="http://news.bjx.com.cn/html/20201126/1118371.shtml" xr:uid="{3B1FBA16-41F8-4734-9ADD-80FBF95738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DBD2-B474-404B-B26A-FC46BCE87683}">
  <dimension ref="A1:G14"/>
  <sheetViews>
    <sheetView workbookViewId="0">
      <selection activeCell="E25" sqref="E25"/>
    </sheetView>
  </sheetViews>
  <sheetFormatPr defaultRowHeight="15" x14ac:dyDescent="0.25"/>
  <cols>
    <col min="2" max="3" width="11.28515625" bestFit="1" customWidth="1"/>
    <col min="4" max="4" width="13.5703125" customWidth="1"/>
  </cols>
  <sheetData>
    <row r="1" spans="1:7" ht="15.75" customHeight="1" x14ac:dyDescent="0.25">
      <c r="A1" s="22" t="s">
        <v>20</v>
      </c>
      <c r="B1" s="22"/>
      <c r="C1" s="22"/>
      <c r="D1" s="22"/>
      <c r="E1" s="22"/>
      <c r="F1" s="22"/>
      <c r="G1" s="22"/>
    </row>
    <row r="2" spans="1:7" ht="15.75" x14ac:dyDescent="0.25">
      <c r="A2" s="23" t="s">
        <v>16</v>
      </c>
      <c r="B2" s="23"/>
      <c r="C2" s="23"/>
      <c r="D2" s="23"/>
      <c r="E2" s="5"/>
    </row>
    <row r="3" spans="1:7" ht="19.5" customHeight="1" x14ac:dyDescent="0.25">
      <c r="A3" s="4" t="s">
        <v>14</v>
      </c>
      <c r="B3" s="4" t="s">
        <v>17</v>
      </c>
      <c r="C3" s="4" t="s">
        <v>18</v>
      </c>
      <c r="D3" s="4" t="s">
        <v>19</v>
      </c>
    </row>
    <row r="4" spans="1:7" ht="15.75" x14ac:dyDescent="0.25">
      <c r="A4" s="4">
        <v>2010</v>
      </c>
      <c r="B4" s="6">
        <v>17331</v>
      </c>
      <c r="C4" s="6">
        <v>42353</v>
      </c>
      <c r="D4" s="7">
        <f>B4/C4</f>
        <v>0.40920359832833564</v>
      </c>
    </row>
    <row r="5" spans="1:7" ht="15.75" x14ac:dyDescent="0.25">
      <c r="A5" s="4">
        <v>2011</v>
      </c>
      <c r="B5" s="6">
        <v>20072</v>
      </c>
      <c r="C5" s="6">
        <v>46275</v>
      </c>
      <c r="D5" s="7">
        <f t="shared" ref="D5:D12" si="0">B5/C5</f>
        <v>0.43375472717450025</v>
      </c>
    </row>
    <row r="6" spans="1:7" ht="15.75" x14ac:dyDescent="0.25">
      <c r="A6" s="4">
        <v>2012</v>
      </c>
      <c r="B6" s="6">
        <v>23534</v>
      </c>
      <c r="C6" s="6">
        <v>49167</v>
      </c>
      <c r="D6" s="7">
        <f t="shared" si="0"/>
        <v>0.4786543820041898</v>
      </c>
    </row>
    <row r="7" spans="1:7" ht="15.75" x14ac:dyDescent="0.25">
      <c r="A7" s="4">
        <v>2013</v>
      </c>
      <c r="B7" s="6">
        <v>26534</v>
      </c>
      <c r="C7" s="6">
        <v>52291</v>
      </c>
      <c r="D7" s="7">
        <f t="shared" si="0"/>
        <v>0.50742957679141731</v>
      </c>
    </row>
    <row r="8" spans="1:7" ht="15.75" x14ac:dyDescent="0.25">
      <c r="A8" s="4">
        <v>2014</v>
      </c>
      <c r="B8" s="6">
        <v>28317</v>
      </c>
      <c r="C8" s="6">
        <v>54647</v>
      </c>
      <c r="D8" s="7">
        <f t="shared" si="0"/>
        <v>0.51818032096912914</v>
      </c>
    </row>
    <row r="9" spans="1:7" ht="15.75" x14ac:dyDescent="0.25">
      <c r="A9" s="4">
        <v>2015</v>
      </c>
      <c r="B9" s="6">
        <v>31518</v>
      </c>
      <c r="C9" s="6">
        <v>58456</v>
      </c>
      <c r="D9" s="7">
        <f t="shared" si="0"/>
        <v>0.53917476392500341</v>
      </c>
    </row>
    <row r="10" spans="1:7" ht="15.75" x14ac:dyDescent="0.25">
      <c r="A10" s="4">
        <v>2016</v>
      </c>
      <c r="B10" s="6">
        <v>32641</v>
      </c>
      <c r="C10" s="6">
        <v>59890</v>
      </c>
      <c r="D10" s="7">
        <f t="shared" si="0"/>
        <v>0.54501586241442646</v>
      </c>
    </row>
    <row r="11" spans="1:7" ht="15.75" x14ac:dyDescent="0.25">
      <c r="A11" s="4">
        <v>2017</v>
      </c>
      <c r="B11" s="6">
        <v>35905</v>
      </c>
      <c r="C11" s="6">
        <v>63404</v>
      </c>
      <c r="D11" s="7">
        <f t="shared" si="0"/>
        <v>0.56628919311084469</v>
      </c>
    </row>
    <row r="12" spans="1:7" ht="15.75" x14ac:dyDescent="0.25">
      <c r="A12" s="4">
        <v>2018</v>
      </c>
      <c r="B12" s="6">
        <v>36485</v>
      </c>
      <c r="C12" s="6">
        <v>64166</v>
      </c>
      <c r="D12" s="7">
        <f t="shared" si="0"/>
        <v>0.56860331016426147</v>
      </c>
    </row>
    <row r="13" spans="1:7" ht="15.75" x14ac:dyDescent="0.25">
      <c r="A13" s="4">
        <v>2019</v>
      </c>
      <c r="B13" s="6">
        <v>35795</v>
      </c>
      <c r="C13" s="6">
        <v>63657</v>
      </c>
      <c r="D13" s="7">
        <f>B13/C13</f>
        <v>0.5623105078781595</v>
      </c>
    </row>
    <row r="14" spans="1:7" ht="15.75" x14ac:dyDescent="0.25">
      <c r="A14" s="4">
        <v>2020</v>
      </c>
      <c r="B14" s="6">
        <v>37317</v>
      </c>
      <c r="C14" s="6">
        <v>65267</v>
      </c>
      <c r="D14" s="7">
        <f>B14/C14</f>
        <v>0.57175908192501568</v>
      </c>
    </row>
  </sheetData>
  <mergeCells count="2">
    <mergeCell ref="A2:D2"/>
    <mergeCell ref="A1:G1"/>
  </mergeCells>
  <hyperlinks>
    <hyperlink ref="A2:D2" r:id="rId1" location="data" display="Source: International Aluminium Institute" xr:uid="{BBA08FFB-AE29-403E-956A-A44E73DDE4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1616-B6B7-463C-921E-1E313FDDECC4}">
  <dimension ref="A1:Z9"/>
  <sheetViews>
    <sheetView workbookViewId="0">
      <selection activeCell="B8" sqref="B8"/>
    </sheetView>
  </sheetViews>
  <sheetFormatPr defaultRowHeight="15" x14ac:dyDescent="0.25"/>
  <cols>
    <col min="1" max="1" width="33.28515625" bestFit="1" customWidth="1"/>
    <col min="2" max="2" width="30.28515625" bestFit="1" customWidth="1"/>
  </cols>
  <sheetData>
    <row r="1" spans="1:26" ht="15.75" x14ac:dyDescent="0.25">
      <c r="B1" s="48"/>
      <c r="C1" s="25">
        <v>2019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4">
        <v>2020</v>
      </c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6" ht="15.75" x14ac:dyDescent="0.25">
      <c r="A2" s="9" t="s">
        <v>796</v>
      </c>
      <c r="B2" s="49" t="s">
        <v>797</v>
      </c>
      <c r="C2" s="13" t="s">
        <v>26</v>
      </c>
      <c r="D2" s="13" t="s">
        <v>27</v>
      </c>
      <c r="E2" s="13" t="s">
        <v>28</v>
      </c>
      <c r="F2" s="13" t="s">
        <v>29</v>
      </c>
      <c r="G2" s="13" t="s">
        <v>30</v>
      </c>
      <c r="H2" s="13" t="s">
        <v>31</v>
      </c>
      <c r="I2" s="13" t="s">
        <v>32</v>
      </c>
      <c r="J2" s="13" t="s">
        <v>33</v>
      </c>
      <c r="K2" s="13" t="s">
        <v>34</v>
      </c>
      <c r="L2" s="13" t="s">
        <v>35</v>
      </c>
      <c r="M2" s="13" t="s">
        <v>36</v>
      </c>
      <c r="N2" s="13" t="s">
        <v>37</v>
      </c>
      <c r="O2" s="13" t="s">
        <v>26</v>
      </c>
      <c r="P2" s="13" t="s">
        <v>27</v>
      </c>
      <c r="Q2" s="13" t="s">
        <v>28</v>
      </c>
      <c r="R2" s="13" t="s">
        <v>29</v>
      </c>
      <c r="S2" s="13" t="s">
        <v>30</v>
      </c>
      <c r="T2" s="13" t="s">
        <v>31</v>
      </c>
      <c r="U2" s="13" t="s">
        <v>32</v>
      </c>
      <c r="V2" s="13" t="s">
        <v>33</v>
      </c>
      <c r="W2" s="13" t="s">
        <v>34</v>
      </c>
      <c r="X2" s="13" t="s">
        <v>35</v>
      </c>
      <c r="Y2" s="13" t="s">
        <v>36</v>
      </c>
      <c r="Z2" s="13" t="s">
        <v>37</v>
      </c>
    </row>
    <row r="3" spans="1:26" ht="15.75" x14ac:dyDescent="0.25">
      <c r="A3" s="50" t="s">
        <v>24</v>
      </c>
      <c r="B3" s="9" t="s">
        <v>23</v>
      </c>
      <c r="C3" s="9">
        <v>28.4</v>
      </c>
      <c r="D3" s="9">
        <v>28.4</v>
      </c>
      <c r="E3" s="9">
        <v>28.8</v>
      </c>
      <c r="F3" s="9">
        <v>29.2</v>
      </c>
      <c r="G3" s="9">
        <v>29.8</v>
      </c>
      <c r="H3" s="9">
        <v>29.7</v>
      </c>
      <c r="I3" s="9">
        <v>29.8</v>
      </c>
      <c r="J3" s="9">
        <v>29.7</v>
      </c>
      <c r="K3" s="9">
        <v>29</v>
      </c>
      <c r="L3" s="9">
        <v>28.8</v>
      </c>
      <c r="M3" s="9">
        <v>29</v>
      </c>
      <c r="N3" s="9">
        <v>30.4</v>
      </c>
      <c r="O3" s="9">
        <v>29.2</v>
      </c>
      <c r="P3" s="9">
        <v>29.2</v>
      </c>
      <c r="Q3" s="9">
        <v>29.7</v>
      </c>
      <c r="R3" s="9">
        <v>29.7</v>
      </c>
      <c r="S3" s="9">
        <v>29.8</v>
      </c>
      <c r="T3" s="9">
        <v>30.2</v>
      </c>
      <c r="U3" s="9">
        <v>31</v>
      </c>
      <c r="V3" s="9">
        <v>31.7</v>
      </c>
      <c r="W3" s="9">
        <v>31.6</v>
      </c>
      <c r="X3" s="9">
        <v>32</v>
      </c>
      <c r="Y3" s="9">
        <v>31.8</v>
      </c>
      <c r="Z3" s="9">
        <v>32.700000000000003</v>
      </c>
    </row>
    <row r="4" spans="1:26" ht="15.75" x14ac:dyDescent="0.25">
      <c r="A4" s="51" t="s">
        <v>25</v>
      </c>
      <c r="B4" s="9" t="s">
        <v>22</v>
      </c>
      <c r="C4" s="10">
        <v>5</v>
      </c>
      <c r="D4" s="10">
        <v>3.0999999999999979</v>
      </c>
      <c r="E4" s="10">
        <v>5.1000000000000014</v>
      </c>
      <c r="F4" s="10">
        <v>4.5999999999999979</v>
      </c>
      <c r="G4" s="10">
        <v>5</v>
      </c>
      <c r="H4" s="10">
        <v>4.5</v>
      </c>
      <c r="I4" s="10">
        <v>4.3000000000000007</v>
      </c>
      <c r="J4" s="10">
        <v>4.0999999999999979</v>
      </c>
      <c r="K4" s="10">
        <v>3.8999999999999986</v>
      </c>
      <c r="L4" s="10">
        <v>3.8000000000000007</v>
      </c>
      <c r="M4" s="10">
        <v>3.8000000000000007</v>
      </c>
      <c r="N4" s="10">
        <v>3.7999999999999972</v>
      </c>
      <c r="O4" s="10">
        <v>3.6999999999999993</v>
      </c>
      <c r="P4" s="10">
        <v>1.0999999999999979</v>
      </c>
      <c r="Q4" s="10">
        <v>4</v>
      </c>
      <c r="R4" s="10">
        <v>3.3999999999999986</v>
      </c>
      <c r="S4" s="10">
        <v>2.6999999999999993</v>
      </c>
      <c r="T4" s="10">
        <v>0.69999999999999929</v>
      </c>
      <c r="U4" s="10">
        <v>-0.10000000000000142</v>
      </c>
      <c r="V4" s="10">
        <v>-0.40000000000000213</v>
      </c>
      <c r="W4" s="10">
        <v>0.70000000000000284</v>
      </c>
      <c r="X4" s="10">
        <v>1.6000000000000014</v>
      </c>
      <c r="Y4" s="10">
        <v>2.3000000000000007</v>
      </c>
      <c r="Z4" s="10">
        <v>1.9000000000000021</v>
      </c>
    </row>
    <row r="5" spans="1:26" ht="15.75" x14ac:dyDescent="0.25">
      <c r="A5" s="9"/>
      <c r="B5" s="9" t="s">
        <v>21</v>
      </c>
      <c r="C5" s="10">
        <f>C3-C4</f>
        <v>23.4</v>
      </c>
      <c r="D5" s="10">
        <f t="shared" ref="D5:Z5" si="0">D3-D4</f>
        <v>25.3</v>
      </c>
      <c r="E5" s="10">
        <f t="shared" si="0"/>
        <v>23.7</v>
      </c>
      <c r="F5" s="10">
        <f t="shared" si="0"/>
        <v>24.6</v>
      </c>
      <c r="G5" s="10">
        <f t="shared" si="0"/>
        <v>24.8</v>
      </c>
      <c r="H5" s="10">
        <f t="shared" si="0"/>
        <v>25.2</v>
      </c>
      <c r="I5" s="10">
        <f t="shared" si="0"/>
        <v>25.5</v>
      </c>
      <c r="J5" s="10">
        <f t="shared" si="0"/>
        <v>25.6</v>
      </c>
      <c r="K5" s="10">
        <f t="shared" si="0"/>
        <v>25.1</v>
      </c>
      <c r="L5" s="10">
        <f t="shared" si="0"/>
        <v>25</v>
      </c>
      <c r="M5" s="10">
        <f t="shared" si="0"/>
        <v>25.2</v>
      </c>
      <c r="N5" s="10">
        <f t="shared" si="0"/>
        <v>26.6</v>
      </c>
      <c r="O5" s="10">
        <f t="shared" si="0"/>
        <v>25.5</v>
      </c>
      <c r="P5" s="10">
        <f t="shared" si="0"/>
        <v>28.1</v>
      </c>
      <c r="Q5" s="10">
        <f t="shared" si="0"/>
        <v>25.7</v>
      </c>
      <c r="R5" s="10">
        <f t="shared" si="0"/>
        <v>26.3</v>
      </c>
      <c r="S5" s="10">
        <f t="shared" si="0"/>
        <v>27.1</v>
      </c>
      <c r="T5" s="10">
        <f t="shared" si="0"/>
        <v>29.5</v>
      </c>
      <c r="U5" s="10">
        <f t="shared" si="0"/>
        <v>31.1</v>
      </c>
      <c r="V5" s="10">
        <f t="shared" si="0"/>
        <v>32.1</v>
      </c>
      <c r="W5" s="10">
        <f t="shared" si="0"/>
        <v>30.9</v>
      </c>
      <c r="X5" s="10">
        <f t="shared" si="0"/>
        <v>30.4</v>
      </c>
      <c r="Y5" s="10">
        <f t="shared" si="0"/>
        <v>29.5</v>
      </c>
      <c r="Z5" s="10">
        <f t="shared" si="0"/>
        <v>30.8</v>
      </c>
    </row>
    <row r="9" spans="1:26" ht="15.75" customHeight="1" x14ac:dyDescent="0.25">
      <c r="A9" s="11"/>
      <c r="B9" s="11"/>
      <c r="C9" s="11"/>
      <c r="D9" s="11"/>
    </row>
  </sheetData>
  <mergeCells count="2">
    <mergeCell ref="C1:N1"/>
    <mergeCell ref="O1:Z1"/>
  </mergeCells>
  <phoneticPr fontId="6" type="noConversion"/>
  <hyperlinks>
    <hyperlink ref="A3" r:id="rId1" display="Source: National Bureau of Statistics" xr:uid="{6CD1F7E2-1B3F-432A-88A0-2E751ABAD3E8}"/>
    <hyperlink ref="A4" r:id="rId2" xr:uid="{E1F98DBE-B23A-4A52-9728-295DB86A482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DBE7-AC2B-4B44-9B63-D5FC8FB5B507}">
  <dimension ref="A1:G11"/>
  <sheetViews>
    <sheetView workbookViewId="0">
      <selection activeCell="A2" sqref="A2:D2"/>
    </sheetView>
  </sheetViews>
  <sheetFormatPr defaultRowHeight="15.75" x14ac:dyDescent="0.25"/>
  <cols>
    <col min="1" max="1" width="17.28515625" style="5" customWidth="1"/>
    <col min="2" max="16384" width="9.140625" style="5"/>
  </cols>
  <sheetData>
    <row r="1" spans="1:7" customFormat="1" x14ac:dyDescent="0.25">
      <c r="A1" s="22" t="s">
        <v>50</v>
      </c>
      <c r="B1" s="22"/>
      <c r="C1" s="22"/>
      <c r="D1" s="22"/>
    </row>
    <row r="2" spans="1:7" customFormat="1" x14ac:dyDescent="0.25">
      <c r="A2" s="23" t="s">
        <v>16</v>
      </c>
      <c r="B2" s="23"/>
      <c r="C2" s="23"/>
      <c r="D2" s="23"/>
      <c r="E2" s="12"/>
      <c r="F2" s="5"/>
      <c r="G2" s="5"/>
    </row>
    <row r="3" spans="1:7" x14ac:dyDescent="0.25">
      <c r="A3" s="2"/>
      <c r="B3" s="14" t="s">
        <v>38</v>
      </c>
      <c r="C3" s="14" t="s">
        <v>39</v>
      </c>
      <c r="D3" s="14" t="s">
        <v>40</v>
      </c>
      <c r="E3" s="14" t="s">
        <v>41</v>
      </c>
      <c r="F3" s="14" t="s">
        <v>42</v>
      </c>
    </row>
    <row r="4" spans="1:7" x14ac:dyDescent="0.25">
      <c r="A4" s="2" t="s">
        <v>15</v>
      </c>
      <c r="B4" s="2">
        <v>427</v>
      </c>
      <c r="C4" s="2">
        <v>37</v>
      </c>
      <c r="D4" s="2">
        <v>0</v>
      </c>
      <c r="E4" s="2">
        <v>6</v>
      </c>
      <c r="F4" s="2">
        <v>15</v>
      </c>
    </row>
    <row r="5" spans="1:7" x14ac:dyDescent="0.25">
      <c r="A5" s="2" t="s">
        <v>43</v>
      </c>
      <c r="B5" s="2">
        <v>6</v>
      </c>
      <c r="C5" s="2">
        <v>93</v>
      </c>
      <c r="D5" s="2">
        <v>2</v>
      </c>
      <c r="E5" s="2">
        <v>7</v>
      </c>
      <c r="F5" s="2">
        <v>8</v>
      </c>
    </row>
    <row r="6" spans="1:7" x14ac:dyDescent="0.25">
      <c r="A6" s="2" t="s">
        <v>44</v>
      </c>
      <c r="B6" s="2">
        <v>0</v>
      </c>
      <c r="C6" s="2">
        <v>0</v>
      </c>
      <c r="D6" s="2">
        <v>84</v>
      </c>
      <c r="E6" s="2">
        <v>0</v>
      </c>
      <c r="F6" s="2">
        <v>6.0000000000000001E-3</v>
      </c>
    </row>
    <row r="7" spans="1:7" x14ac:dyDescent="0.25">
      <c r="A7" s="2" t="s">
        <v>45</v>
      </c>
      <c r="B7" s="2">
        <v>7</v>
      </c>
      <c r="C7" s="2">
        <v>45</v>
      </c>
      <c r="D7" s="2">
        <v>1</v>
      </c>
      <c r="E7" s="2">
        <v>1</v>
      </c>
      <c r="F7" s="2">
        <v>1</v>
      </c>
    </row>
    <row r="8" spans="1:7" x14ac:dyDescent="0.25">
      <c r="A8" s="2" t="s">
        <v>46</v>
      </c>
      <c r="B8" s="2">
        <v>39</v>
      </c>
      <c r="C8" s="2">
        <v>1</v>
      </c>
      <c r="D8" s="2">
        <v>0</v>
      </c>
      <c r="E8" s="2">
        <v>0</v>
      </c>
      <c r="F8" s="2">
        <v>0.04</v>
      </c>
    </row>
    <row r="9" spans="1:7" x14ac:dyDescent="0.25">
      <c r="A9" s="2" t="s">
        <v>47</v>
      </c>
      <c r="B9" s="2">
        <v>19</v>
      </c>
      <c r="C9" s="2">
        <v>8</v>
      </c>
      <c r="D9" s="2">
        <v>0.2</v>
      </c>
      <c r="E9" s="2">
        <v>0</v>
      </c>
      <c r="F9" s="2">
        <v>0.8</v>
      </c>
    </row>
    <row r="10" spans="1:7" x14ac:dyDescent="0.25">
      <c r="A10" s="2" t="s">
        <v>48</v>
      </c>
      <c r="B10" s="2">
        <v>11</v>
      </c>
      <c r="C10" s="2">
        <v>12</v>
      </c>
      <c r="D10" s="2">
        <v>0</v>
      </c>
      <c r="E10" s="2">
        <v>0</v>
      </c>
      <c r="F10" s="2">
        <v>0.01</v>
      </c>
    </row>
    <row r="11" spans="1:7" x14ac:dyDescent="0.25">
      <c r="A11" s="2" t="s">
        <v>49</v>
      </c>
      <c r="B11" s="2">
        <v>0</v>
      </c>
      <c r="C11" s="2">
        <v>13</v>
      </c>
      <c r="D11" s="2">
        <v>3</v>
      </c>
      <c r="E11" s="2">
        <v>0</v>
      </c>
      <c r="F11" s="2">
        <v>0.1</v>
      </c>
    </row>
  </sheetData>
  <mergeCells count="2">
    <mergeCell ref="A1:D1"/>
    <mergeCell ref="A2:D2"/>
  </mergeCells>
  <hyperlinks>
    <hyperlink ref="A2:D2" r:id="rId1" display="Source: National Bureau of Statistics" xr:uid="{4F517383-5055-4907-B45E-56D0A7AC4A4E}"/>
    <hyperlink ref="A2:E2" r:id="rId2" location="data" display="Source: National Bureau of Statistics" xr:uid="{A8EFB930-2F24-43C5-BDC3-6FBB5F3ABA2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D999-254D-4254-A38D-22FCA9273B0E}">
  <dimension ref="A1:D13"/>
  <sheetViews>
    <sheetView workbookViewId="0">
      <selection activeCell="E23" sqref="E23"/>
    </sheetView>
  </sheetViews>
  <sheetFormatPr defaultRowHeight="15" x14ac:dyDescent="0.25"/>
  <cols>
    <col min="1" max="1" width="39.5703125" bestFit="1" customWidth="1"/>
    <col min="2" max="2" width="24.42578125" customWidth="1"/>
  </cols>
  <sheetData>
    <row r="1" spans="1:4" ht="15.75" x14ac:dyDescent="0.25">
      <c r="A1" s="5" t="s">
        <v>798</v>
      </c>
      <c r="B1" s="5"/>
    </row>
    <row r="2" spans="1:4" ht="15.75" customHeight="1" x14ac:dyDescent="0.25">
      <c r="A2" s="21" t="s">
        <v>16</v>
      </c>
      <c r="B2" s="21" t="s">
        <v>53</v>
      </c>
      <c r="C2" s="16"/>
      <c r="D2" s="15"/>
    </row>
    <row r="3" spans="1:4" ht="31.5" x14ac:dyDescent="0.25">
      <c r="A3" s="17" t="s">
        <v>51</v>
      </c>
      <c r="B3" s="18" t="s">
        <v>52</v>
      </c>
    </row>
    <row r="4" spans="1:4" ht="15.75" x14ac:dyDescent="0.25">
      <c r="A4" s="19">
        <v>0.9</v>
      </c>
      <c r="B4" s="20">
        <v>0.77</v>
      </c>
    </row>
    <row r="5" spans="1:4" ht="15.75" x14ac:dyDescent="0.25">
      <c r="A5" s="19">
        <v>0.90000071617334254</v>
      </c>
      <c r="B5" s="20">
        <v>0.78</v>
      </c>
    </row>
    <row r="6" spans="1:4" ht="15.75" x14ac:dyDescent="0.25">
      <c r="A6" s="19">
        <v>0.89999877227552594</v>
      </c>
      <c r="B6" s="20">
        <v>0.74</v>
      </c>
    </row>
    <row r="7" spans="1:4" ht="15.75" x14ac:dyDescent="0.25">
      <c r="A7" s="19">
        <v>0.8999991771285627</v>
      </c>
      <c r="B7" s="20">
        <v>0.74</v>
      </c>
    </row>
    <row r="8" spans="1:4" ht="15.75" x14ac:dyDescent="0.25">
      <c r="A8" s="19">
        <v>0.89999948051678191</v>
      </c>
      <c r="B8" s="20">
        <v>0.7</v>
      </c>
    </row>
    <row r="9" spans="1:4" ht="15.75" x14ac:dyDescent="0.25">
      <c r="A9" s="19">
        <v>0.89999929815860213</v>
      </c>
      <c r="B9" s="20">
        <v>0.68</v>
      </c>
    </row>
    <row r="10" spans="1:4" ht="15.75" x14ac:dyDescent="0.25">
      <c r="A10" s="19">
        <v>0.89999909886772733</v>
      </c>
      <c r="B10" s="20">
        <v>0.66</v>
      </c>
    </row>
    <row r="11" spans="1:4" ht="15.75" x14ac:dyDescent="0.25">
      <c r="A11" s="19">
        <v>0.89999909886772733</v>
      </c>
      <c r="B11" s="20">
        <v>0.65</v>
      </c>
    </row>
    <row r="12" spans="1:4" ht="15.75" x14ac:dyDescent="0.25">
      <c r="A12" s="19">
        <v>0.88900099887979878</v>
      </c>
      <c r="B12" s="20">
        <v>0.64</v>
      </c>
    </row>
    <row r="13" spans="1:4" ht="15.75" x14ac:dyDescent="0.25">
      <c r="A13" s="19">
        <v>0.88100119543875077</v>
      </c>
      <c r="B13" s="20">
        <v>0.62</v>
      </c>
    </row>
  </sheetData>
  <hyperlinks>
    <hyperlink ref="B2" r:id="rId1" xr:uid="{4D27E2BC-D499-4C88-BF5C-C80A882D7E59}"/>
    <hyperlink ref="A2" r:id="rId2" location="data" xr:uid="{BE49524F-5F84-43FF-AB98-CE304D62667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EC21-DDB3-400F-955A-C78D3BFC2AE9}">
  <dimension ref="A2:I40"/>
  <sheetViews>
    <sheetView workbookViewId="0">
      <selection activeCell="B7" sqref="B7"/>
    </sheetView>
  </sheetViews>
  <sheetFormatPr defaultRowHeight="15" x14ac:dyDescent="0.25"/>
  <cols>
    <col min="1" max="1" width="36.7109375" customWidth="1"/>
    <col min="2" max="2" width="21.140625" bestFit="1" customWidth="1"/>
    <col min="3" max="3" width="16" bestFit="1" customWidth="1"/>
    <col min="4" max="4" width="13.7109375" bestFit="1" customWidth="1"/>
    <col min="5" max="5" width="12.140625" bestFit="1" customWidth="1"/>
    <col min="6" max="6" width="14" bestFit="1" customWidth="1"/>
    <col min="7" max="7" width="16.5703125" bestFit="1" customWidth="1"/>
    <col min="8" max="8" width="13.7109375" bestFit="1" customWidth="1"/>
    <col min="9" max="9" width="21.140625" bestFit="1" customWidth="1"/>
  </cols>
  <sheetData>
    <row r="2" spans="1:9" ht="15.75" x14ac:dyDescent="0.25">
      <c r="A2" s="38" t="s">
        <v>778</v>
      </c>
      <c r="B2" s="38"/>
      <c r="C2" s="38"/>
    </row>
    <row r="3" spans="1:9" ht="15.75" x14ac:dyDescent="0.25">
      <c r="A3" s="5" t="s">
        <v>780</v>
      </c>
    </row>
    <row r="4" spans="1:9" ht="15.75" x14ac:dyDescent="0.25">
      <c r="A4" s="1"/>
      <c r="B4" s="13" t="s">
        <v>779</v>
      </c>
    </row>
    <row r="5" spans="1:9" ht="15.75" x14ac:dyDescent="0.25">
      <c r="A5" s="39" t="s">
        <v>775</v>
      </c>
      <c r="B5" s="42">
        <f>A12*E17*0.77</f>
        <v>368.81152000000003</v>
      </c>
    </row>
    <row r="6" spans="1:9" ht="15.75" x14ac:dyDescent="0.25">
      <c r="A6" s="39" t="s">
        <v>781</v>
      </c>
      <c r="B6" s="42">
        <f>A12*E17*0.23</f>
        <v>110.16448000000001</v>
      </c>
    </row>
    <row r="7" spans="1:9" ht="15.75" x14ac:dyDescent="0.25">
      <c r="A7" s="39" t="s">
        <v>42</v>
      </c>
      <c r="B7" s="42">
        <f>A12*(SUM(B22:F22)-E17)</f>
        <v>188.27829882722239</v>
      </c>
    </row>
    <row r="8" spans="1:9" ht="15.75" x14ac:dyDescent="0.25">
      <c r="A8" s="43" t="s">
        <v>777</v>
      </c>
      <c r="B8" s="44">
        <f>SUM(B5:B7)</f>
        <v>667.25429882722244</v>
      </c>
    </row>
    <row r="9" spans="1:9" ht="15.75" x14ac:dyDescent="0.25">
      <c r="B9" s="5"/>
    </row>
    <row r="10" spans="1:9" ht="15.75" x14ac:dyDescent="0.25">
      <c r="A10" s="38" t="s">
        <v>776</v>
      </c>
      <c r="B10" s="38"/>
      <c r="C10" s="38"/>
    </row>
    <row r="11" spans="1:9" ht="15.75" x14ac:dyDescent="0.25">
      <c r="A11" s="23" t="s">
        <v>1</v>
      </c>
      <c r="B11" s="23"/>
      <c r="C11" s="23"/>
      <c r="D11" s="23"/>
    </row>
    <row r="12" spans="1:9" ht="15.75" x14ac:dyDescent="0.25">
      <c r="A12" s="40">
        <v>37.42</v>
      </c>
    </row>
    <row r="14" spans="1:9" ht="15.75" x14ac:dyDescent="0.25">
      <c r="A14" s="38" t="s">
        <v>774</v>
      </c>
      <c r="B14" s="38"/>
      <c r="C14" s="38"/>
      <c r="D14" s="38"/>
      <c r="E14" s="38"/>
      <c r="F14" s="38"/>
      <c r="G14" s="38"/>
      <c r="H14" s="38"/>
      <c r="I14" s="38"/>
    </row>
    <row r="15" spans="1:9" ht="15.75" x14ac:dyDescent="0.25">
      <c r="A15" s="37" t="s">
        <v>762</v>
      </c>
      <c r="B15" s="37"/>
      <c r="C15" s="37"/>
      <c r="D15" s="37"/>
      <c r="E15" s="37"/>
      <c r="F15" s="37"/>
      <c r="G15" s="37"/>
      <c r="H15" s="37"/>
    </row>
    <row r="16" spans="1:9" ht="15.75" x14ac:dyDescent="0.25">
      <c r="A16" s="32"/>
      <c r="B16" s="13" t="s">
        <v>763</v>
      </c>
      <c r="C16" s="13" t="s">
        <v>764</v>
      </c>
      <c r="D16" s="13" t="s">
        <v>765</v>
      </c>
      <c r="E16" s="13" t="s">
        <v>766</v>
      </c>
      <c r="F16" s="13" t="s">
        <v>767</v>
      </c>
      <c r="G16" s="13" t="s">
        <v>753</v>
      </c>
    </row>
    <row r="17" spans="1:9" ht="15.75" x14ac:dyDescent="0.25">
      <c r="A17" s="9" t="s">
        <v>768</v>
      </c>
      <c r="B17" s="33">
        <v>0.01</v>
      </c>
      <c r="C17" s="34">
        <v>0.26164605185908024</v>
      </c>
      <c r="D17" s="34"/>
      <c r="E17" s="35">
        <f>B34</f>
        <v>12.8</v>
      </c>
      <c r="F17" s="34"/>
      <c r="G17" s="34">
        <v>10.702707269807119</v>
      </c>
    </row>
    <row r="18" spans="1:9" ht="15.75" x14ac:dyDescent="0.25">
      <c r="A18" s="9" t="s">
        <v>769</v>
      </c>
      <c r="B18" s="33"/>
      <c r="C18" s="34"/>
      <c r="D18" s="34">
        <v>0.1</v>
      </c>
      <c r="E18" s="34">
        <v>1.44</v>
      </c>
      <c r="F18" s="34"/>
      <c r="G18" s="34">
        <v>1.54</v>
      </c>
    </row>
    <row r="19" spans="1:9" ht="15.75" x14ac:dyDescent="0.25">
      <c r="A19" s="9" t="s">
        <v>770</v>
      </c>
      <c r="B19" s="33"/>
      <c r="C19" s="34">
        <v>0.23</v>
      </c>
      <c r="D19" s="34">
        <v>0.3</v>
      </c>
      <c r="E19" s="34">
        <v>0.1</v>
      </c>
      <c r="F19" s="34"/>
      <c r="G19" s="34">
        <v>0.63</v>
      </c>
    </row>
    <row r="20" spans="1:9" ht="15.75" x14ac:dyDescent="0.25">
      <c r="A20" s="9" t="s">
        <v>771</v>
      </c>
      <c r="B20" s="33">
        <v>0.04</v>
      </c>
      <c r="C20" s="34">
        <v>1.8198424256188015</v>
      </c>
      <c r="D20" s="34">
        <v>0.1</v>
      </c>
      <c r="E20" s="34"/>
      <c r="F20" s="34">
        <v>0.1</v>
      </c>
      <c r="G20" s="34">
        <v>2.0598424256188017</v>
      </c>
    </row>
    <row r="21" spans="1:9" ht="15.75" x14ac:dyDescent="0.25">
      <c r="A21" s="9" t="s">
        <v>772</v>
      </c>
      <c r="B21" s="33"/>
      <c r="C21" s="34">
        <v>0.24</v>
      </c>
      <c r="D21" s="34"/>
      <c r="E21" s="34">
        <v>0.28999999999999998</v>
      </c>
      <c r="F21" s="34"/>
      <c r="G21" s="34">
        <v>0.53</v>
      </c>
    </row>
    <row r="22" spans="1:9" ht="15.75" x14ac:dyDescent="0.25">
      <c r="A22" s="9" t="s">
        <v>753</v>
      </c>
      <c r="B22" s="36">
        <f>SUM(B17:B21)</f>
        <v>0.05</v>
      </c>
      <c r="C22" s="36">
        <f t="shared" ref="C22:G22" si="0">SUM(C17:C21)</f>
        <v>2.5514884774778821</v>
      </c>
      <c r="D22" s="36">
        <f t="shared" si="0"/>
        <v>0.5</v>
      </c>
      <c r="E22" s="36">
        <f t="shared" si="0"/>
        <v>14.629999999999999</v>
      </c>
      <c r="F22" s="36">
        <f t="shared" si="0"/>
        <v>0.1</v>
      </c>
      <c r="G22" s="36">
        <f t="shared" si="0"/>
        <v>15.462549695425922</v>
      </c>
    </row>
    <row r="25" spans="1:9" ht="15.75" x14ac:dyDescent="0.25">
      <c r="A25" s="8" t="s">
        <v>773</v>
      </c>
    </row>
    <row r="26" spans="1:9" ht="15.75" x14ac:dyDescent="0.25">
      <c r="A26" s="12" t="s">
        <v>762</v>
      </c>
      <c r="B26" s="5"/>
      <c r="C26" s="5"/>
      <c r="D26" s="5"/>
      <c r="E26" s="5"/>
      <c r="F26" s="5"/>
      <c r="G26" s="5"/>
      <c r="H26" s="5"/>
      <c r="I26" s="5"/>
    </row>
    <row r="28" spans="1:9" ht="15.75" x14ac:dyDescent="0.25">
      <c r="A28" s="28"/>
      <c r="B28" s="9" t="s">
        <v>754</v>
      </c>
    </row>
    <row r="29" spans="1:9" ht="15.75" x14ac:dyDescent="0.25">
      <c r="A29" s="29"/>
      <c r="B29" s="9" t="s">
        <v>755</v>
      </c>
    </row>
    <row r="30" spans="1:9" ht="15.75" x14ac:dyDescent="0.25">
      <c r="A30" s="30"/>
      <c r="B30" s="9" t="s">
        <v>756</v>
      </c>
    </row>
    <row r="31" spans="1:9" ht="15.75" x14ac:dyDescent="0.25">
      <c r="A31" s="9" t="s">
        <v>48</v>
      </c>
      <c r="B31" s="10">
        <v>9.1706395663418867</v>
      </c>
    </row>
    <row r="32" spans="1:9" ht="15.75" x14ac:dyDescent="0.25">
      <c r="A32" s="9" t="s">
        <v>757</v>
      </c>
      <c r="B32" s="10">
        <v>16.649485666403358</v>
      </c>
    </row>
    <row r="33" spans="1:2" ht="15.75" x14ac:dyDescent="0.25">
      <c r="A33" s="9" t="s">
        <v>758</v>
      </c>
      <c r="B33" s="10">
        <v>6.1418948039557568</v>
      </c>
    </row>
    <row r="34" spans="1:2" ht="15.75" x14ac:dyDescent="0.25">
      <c r="A34" s="27" t="s">
        <v>15</v>
      </c>
      <c r="B34" s="41">
        <v>12.8</v>
      </c>
    </row>
    <row r="35" spans="1:2" ht="15.75" x14ac:dyDescent="0.25">
      <c r="A35" s="9" t="s">
        <v>45</v>
      </c>
      <c r="B35" s="10">
        <v>2.6615600679874865</v>
      </c>
    </row>
    <row r="36" spans="1:2" ht="15.75" x14ac:dyDescent="0.25">
      <c r="A36" s="9" t="s">
        <v>49</v>
      </c>
      <c r="B36" s="10">
        <v>3.7846623492843259</v>
      </c>
    </row>
    <row r="37" spans="1:2" ht="15.75" x14ac:dyDescent="0.25">
      <c r="A37" s="9" t="s">
        <v>759</v>
      </c>
      <c r="B37" s="10">
        <v>1.9025007689347233</v>
      </c>
    </row>
    <row r="38" spans="1:2" ht="15.75" x14ac:dyDescent="0.25">
      <c r="A38" s="9" t="s">
        <v>47</v>
      </c>
      <c r="B38" s="10">
        <v>9.452472032633997</v>
      </c>
    </row>
    <row r="39" spans="1:2" ht="15.75" x14ac:dyDescent="0.25">
      <c r="A39" s="9" t="s">
        <v>760</v>
      </c>
      <c r="B39" s="10">
        <v>17.148786599999998</v>
      </c>
    </row>
    <row r="40" spans="1:2" ht="15.75" x14ac:dyDescent="0.25">
      <c r="A40" s="9" t="s">
        <v>761</v>
      </c>
      <c r="B40" s="10">
        <v>10.431061217948043</v>
      </c>
    </row>
  </sheetData>
  <mergeCells count="6">
    <mergeCell ref="A10:C10"/>
    <mergeCell ref="A2:C2"/>
    <mergeCell ref="A28:A30"/>
    <mergeCell ref="A15:H15"/>
    <mergeCell ref="A14:I14"/>
    <mergeCell ref="A11:D11"/>
  </mergeCells>
  <hyperlinks>
    <hyperlink ref="A26" r:id="rId1" xr:uid="{1E4D407C-9823-49C1-8A03-89B72EB0CB6A}"/>
    <hyperlink ref="A15" r:id="rId2" xr:uid="{4F870610-EBAF-4D14-8EA3-C048A572B91B}"/>
    <hyperlink ref="A11:D11" r:id="rId3" display="Source: National Bureau of Statistics" xr:uid="{59AEBF6B-3C37-4E75-8B97-B06D88C4A6C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EC06-BF5A-47D7-B9BB-73201388D609}">
  <dimension ref="A1:C15"/>
  <sheetViews>
    <sheetView workbookViewId="0">
      <selection sqref="A1:C2"/>
    </sheetView>
  </sheetViews>
  <sheetFormatPr defaultRowHeight="15" x14ac:dyDescent="0.25"/>
  <cols>
    <col min="1" max="1" width="35.28515625" customWidth="1"/>
    <col min="2" max="2" width="23.85546875" customWidth="1"/>
    <col min="3" max="3" width="27.5703125" customWidth="1"/>
  </cols>
  <sheetData>
    <row r="1" spans="1:3" ht="15.75" x14ac:dyDescent="0.25">
      <c r="A1" s="8" t="s">
        <v>795</v>
      </c>
      <c r="B1" s="5"/>
      <c r="C1" s="5"/>
    </row>
    <row r="2" spans="1:3" ht="15.75" x14ac:dyDescent="0.25">
      <c r="A2" s="47" t="s">
        <v>799</v>
      </c>
      <c r="B2" s="47"/>
      <c r="C2" s="47"/>
    </row>
    <row r="3" spans="1:3" ht="31.5" x14ac:dyDescent="0.25">
      <c r="A3" s="46"/>
      <c r="B3" s="14" t="s">
        <v>64</v>
      </c>
      <c r="C3" s="14" t="s">
        <v>794</v>
      </c>
    </row>
    <row r="4" spans="1:3" ht="15.75" x14ac:dyDescent="0.25">
      <c r="A4" s="2" t="s">
        <v>782</v>
      </c>
      <c r="B4" s="45">
        <v>46.8</v>
      </c>
      <c r="C4" s="45">
        <v>31.52</v>
      </c>
    </row>
    <row r="5" spans="1:3" ht="15.75" x14ac:dyDescent="0.25">
      <c r="A5" s="2" t="s">
        <v>783</v>
      </c>
      <c r="B5" s="45">
        <v>26.5</v>
      </c>
      <c r="C5" s="45">
        <v>9.1999999999999993</v>
      </c>
    </row>
    <row r="6" spans="1:3" ht="15.75" x14ac:dyDescent="0.25">
      <c r="A6" s="2" t="s">
        <v>784</v>
      </c>
      <c r="B6" s="45">
        <v>404</v>
      </c>
      <c r="C6" s="45">
        <v>252</v>
      </c>
    </row>
    <row r="7" spans="1:3" ht="15.75" x14ac:dyDescent="0.25">
      <c r="A7" s="2" t="s">
        <v>785</v>
      </c>
      <c r="B7" s="45">
        <v>163</v>
      </c>
      <c r="C7" s="45">
        <v>77</v>
      </c>
    </row>
    <row r="8" spans="1:3" ht="15.75" x14ac:dyDescent="0.25">
      <c r="A8" s="2" t="s">
        <v>786</v>
      </c>
      <c r="B8" s="45">
        <v>161</v>
      </c>
      <c r="C8" s="45">
        <v>63</v>
      </c>
    </row>
    <row r="9" spans="1:3" ht="15.75" x14ac:dyDescent="0.25">
      <c r="A9" s="2" t="s">
        <v>787</v>
      </c>
      <c r="B9" s="45">
        <v>11</v>
      </c>
      <c r="C9" s="45">
        <v>37</v>
      </c>
    </row>
    <row r="10" spans="1:3" ht="15.75" x14ac:dyDescent="0.25">
      <c r="A10" s="2" t="s">
        <v>788</v>
      </c>
      <c r="B10" s="45">
        <v>23</v>
      </c>
      <c r="C10" s="45">
        <v>19</v>
      </c>
    </row>
    <row r="11" spans="1:3" ht="15.75" x14ac:dyDescent="0.25">
      <c r="A11" s="2" t="s">
        <v>789</v>
      </c>
      <c r="B11" s="45">
        <v>32</v>
      </c>
      <c r="C11" s="45">
        <v>13</v>
      </c>
    </row>
    <row r="12" spans="1:3" ht="15.75" x14ac:dyDescent="0.25">
      <c r="A12" s="2" t="s">
        <v>790</v>
      </c>
      <c r="B12" s="45">
        <v>37</v>
      </c>
      <c r="C12" s="45">
        <v>5</v>
      </c>
    </row>
    <row r="13" spans="1:3" ht="15.75" x14ac:dyDescent="0.25">
      <c r="A13" s="2" t="s">
        <v>791</v>
      </c>
      <c r="B13" s="45">
        <v>27.454000000000001</v>
      </c>
      <c r="C13" s="45">
        <v>5.4560000000000004</v>
      </c>
    </row>
    <row r="14" spans="1:3" ht="15.75" x14ac:dyDescent="0.25">
      <c r="A14" s="2" t="s">
        <v>792</v>
      </c>
      <c r="B14" s="45">
        <v>25</v>
      </c>
      <c r="C14" s="45">
        <v>5</v>
      </c>
    </row>
    <row r="15" spans="1:3" ht="15.75" x14ac:dyDescent="0.25">
      <c r="A15" s="2" t="s">
        <v>793</v>
      </c>
      <c r="B15" s="45">
        <v>22</v>
      </c>
      <c r="C15" s="45">
        <v>3</v>
      </c>
    </row>
  </sheetData>
  <mergeCells count="1">
    <mergeCell ref="A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FE87-EDE0-4268-9E6A-B913A2C78E3C}">
  <dimension ref="A1:L467"/>
  <sheetViews>
    <sheetView zoomScale="80" zoomScaleNormal="80" workbookViewId="0">
      <selection activeCell="D27" sqref="D27"/>
    </sheetView>
  </sheetViews>
  <sheetFormatPr defaultRowHeight="15" x14ac:dyDescent="0.25"/>
  <cols>
    <col min="1" max="1" width="13.85546875" customWidth="1"/>
    <col min="2" max="2" width="32.5703125" customWidth="1"/>
    <col min="3" max="3" width="56.140625" bestFit="1" customWidth="1"/>
    <col min="4" max="4" width="124.7109375" customWidth="1"/>
    <col min="5" max="5" width="16.5703125" bestFit="1" customWidth="1"/>
    <col min="6" max="6" width="12.28515625" bestFit="1" customWidth="1"/>
    <col min="8" max="8" width="24.7109375" bestFit="1" customWidth="1"/>
    <col min="9" max="9" width="11.140625" bestFit="1" customWidth="1"/>
    <col min="10" max="10" width="12.140625" bestFit="1" customWidth="1"/>
    <col min="11" max="11" width="74.7109375" bestFit="1" customWidth="1"/>
  </cols>
  <sheetData>
    <row r="1" spans="1:12" s="5" customFormat="1" ht="15.75" x14ac:dyDescent="0.25">
      <c r="A1" s="5" t="s">
        <v>1138</v>
      </c>
    </row>
    <row r="2" spans="1:12" s="53" customFormat="1" ht="12.75" customHeight="1" x14ac:dyDescent="0.25">
      <c r="A2" s="54" t="s">
        <v>800</v>
      </c>
      <c r="B2" s="54" t="s">
        <v>801</v>
      </c>
      <c r="C2" s="54" t="s">
        <v>802</v>
      </c>
      <c r="D2" s="54" t="s">
        <v>54</v>
      </c>
      <c r="E2" s="54" t="s">
        <v>55</v>
      </c>
      <c r="F2" s="54" t="s">
        <v>56</v>
      </c>
      <c r="G2" s="54" t="s">
        <v>14</v>
      </c>
      <c r="H2" s="54" t="s">
        <v>57</v>
      </c>
      <c r="I2" s="54" t="s">
        <v>803</v>
      </c>
      <c r="J2" s="54" t="s">
        <v>804</v>
      </c>
      <c r="K2" s="54" t="s">
        <v>805</v>
      </c>
    </row>
    <row r="3" spans="1:12" x14ac:dyDescent="0.25">
      <c r="A3" s="31" t="s">
        <v>72</v>
      </c>
      <c r="B3" s="31" t="s">
        <v>74</v>
      </c>
      <c r="C3" s="31" t="s">
        <v>75</v>
      </c>
      <c r="D3" s="31" t="s">
        <v>73</v>
      </c>
      <c r="E3" s="55">
        <v>330</v>
      </c>
      <c r="F3" s="31" t="s">
        <v>58</v>
      </c>
      <c r="G3" s="55">
        <v>2013</v>
      </c>
      <c r="H3" s="31" t="s">
        <v>64</v>
      </c>
      <c r="I3" s="31" t="s">
        <v>806</v>
      </c>
      <c r="J3" s="31" t="s">
        <v>807</v>
      </c>
      <c r="K3" s="31" t="s">
        <v>808</v>
      </c>
      <c r="L3" s="52"/>
    </row>
    <row r="4" spans="1:12" x14ac:dyDescent="0.25">
      <c r="A4" s="31" t="s">
        <v>72</v>
      </c>
      <c r="B4" s="31" t="s">
        <v>76</v>
      </c>
      <c r="C4" s="31" t="s">
        <v>75</v>
      </c>
      <c r="D4" s="31" t="s">
        <v>73</v>
      </c>
      <c r="E4" s="55">
        <v>330</v>
      </c>
      <c r="F4" s="31" t="s">
        <v>58</v>
      </c>
      <c r="G4" s="55">
        <v>2013</v>
      </c>
      <c r="H4" s="31" t="s">
        <v>64</v>
      </c>
      <c r="I4" s="31" t="s">
        <v>806</v>
      </c>
      <c r="J4" s="31" t="s">
        <v>807</v>
      </c>
      <c r="K4" s="56" t="s">
        <v>808</v>
      </c>
    </row>
    <row r="5" spans="1:12" x14ac:dyDescent="0.25">
      <c r="A5" s="31" t="s">
        <v>72</v>
      </c>
      <c r="B5" s="31" t="s">
        <v>77</v>
      </c>
      <c r="C5" s="31" t="s">
        <v>78</v>
      </c>
      <c r="D5" s="31" t="s">
        <v>79</v>
      </c>
      <c r="E5" s="55">
        <v>135</v>
      </c>
      <c r="F5" s="31" t="s">
        <v>58</v>
      </c>
      <c r="G5" s="55">
        <v>2008</v>
      </c>
      <c r="H5" s="31" t="s">
        <v>64</v>
      </c>
      <c r="I5" s="31" t="s">
        <v>809</v>
      </c>
      <c r="J5" s="31" t="s">
        <v>810</v>
      </c>
      <c r="K5" s="56" t="s">
        <v>811</v>
      </c>
    </row>
    <row r="6" spans="1:12" x14ac:dyDescent="0.25">
      <c r="A6" s="31" t="s">
        <v>72</v>
      </c>
      <c r="B6" s="31" t="s">
        <v>80</v>
      </c>
      <c r="C6" s="31" t="s">
        <v>78</v>
      </c>
      <c r="D6" s="31" t="s">
        <v>79</v>
      </c>
      <c r="E6" s="55">
        <v>135</v>
      </c>
      <c r="F6" s="31" t="s">
        <v>58</v>
      </c>
      <c r="G6" s="55">
        <v>2008</v>
      </c>
      <c r="H6" s="31" t="s">
        <v>64</v>
      </c>
      <c r="I6" s="31" t="s">
        <v>809</v>
      </c>
      <c r="J6" s="31" t="s">
        <v>810</v>
      </c>
      <c r="K6" s="56" t="s">
        <v>811</v>
      </c>
    </row>
    <row r="7" spans="1:12" x14ac:dyDescent="0.25">
      <c r="A7" s="31" t="s">
        <v>81</v>
      </c>
      <c r="B7" s="31" t="s">
        <v>82</v>
      </c>
      <c r="C7" s="31" t="s">
        <v>83</v>
      </c>
      <c r="D7" s="31" t="s">
        <v>84</v>
      </c>
      <c r="E7" s="55">
        <v>125</v>
      </c>
      <c r="F7" s="31" t="s">
        <v>66</v>
      </c>
      <c r="G7" s="57"/>
      <c r="H7" s="31" t="s">
        <v>64</v>
      </c>
      <c r="I7" s="31" t="s">
        <v>812</v>
      </c>
      <c r="J7" s="31" t="s">
        <v>813</v>
      </c>
      <c r="K7" s="56" t="s">
        <v>814</v>
      </c>
    </row>
    <row r="8" spans="1:12" x14ac:dyDescent="0.25">
      <c r="A8" s="31" t="s">
        <v>81</v>
      </c>
      <c r="B8" s="31" t="s">
        <v>85</v>
      </c>
      <c r="C8" s="31" t="s">
        <v>83</v>
      </c>
      <c r="D8" s="31" t="s">
        <v>84</v>
      </c>
      <c r="E8" s="55">
        <v>125</v>
      </c>
      <c r="F8" s="31" t="s">
        <v>66</v>
      </c>
      <c r="G8" s="57"/>
      <c r="H8" s="31" t="s">
        <v>64</v>
      </c>
      <c r="I8" s="31" t="s">
        <v>812</v>
      </c>
      <c r="J8" s="31" t="s">
        <v>813</v>
      </c>
      <c r="K8" s="56" t="s">
        <v>814</v>
      </c>
    </row>
    <row r="9" spans="1:12" x14ac:dyDescent="0.25">
      <c r="A9" s="31" t="s">
        <v>81</v>
      </c>
      <c r="B9" s="31" t="s">
        <v>86</v>
      </c>
      <c r="C9" s="31" t="s">
        <v>87</v>
      </c>
      <c r="D9" s="31" t="s">
        <v>88</v>
      </c>
      <c r="E9" s="55">
        <v>1200</v>
      </c>
      <c r="F9" s="31" t="s">
        <v>66</v>
      </c>
      <c r="G9" s="57"/>
      <c r="H9" s="31" t="s">
        <v>62</v>
      </c>
      <c r="I9" s="31" t="s">
        <v>815</v>
      </c>
      <c r="J9" s="31" t="s">
        <v>816</v>
      </c>
      <c r="K9" s="56" t="s">
        <v>817</v>
      </c>
    </row>
    <row r="10" spans="1:12" x14ac:dyDescent="0.25">
      <c r="A10" s="31" t="s">
        <v>81</v>
      </c>
      <c r="B10" s="31" t="s">
        <v>89</v>
      </c>
      <c r="C10" s="31" t="s">
        <v>90</v>
      </c>
      <c r="D10" s="31" t="s">
        <v>91</v>
      </c>
      <c r="E10" s="55">
        <v>350</v>
      </c>
      <c r="F10" s="31" t="s">
        <v>58</v>
      </c>
      <c r="G10" s="55">
        <v>2012</v>
      </c>
      <c r="H10" s="31" t="s">
        <v>59</v>
      </c>
      <c r="I10" s="31" t="s">
        <v>818</v>
      </c>
      <c r="J10" s="31" t="s">
        <v>819</v>
      </c>
      <c r="K10" s="56" t="s">
        <v>820</v>
      </c>
    </row>
    <row r="11" spans="1:12" x14ac:dyDescent="0.25">
      <c r="A11" s="31" t="s">
        <v>81</v>
      </c>
      <c r="B11" s="31" t="s">
        <v>92</v>
      </c>
      <c r="C11" s="31" t="s">
        <v>90</v>
      </c>
      <c r="D11" s="31" t="s">
        <v>91</v>
      </c>
      <c r="E11" s="55">
        <v>350</v>
      </c>
      <c r="F11" s="31" t="s">
        <v>58</v>
      </c>
      <c r="G11" s="55">
        <v>2013</v>
      </c>
      <c r="H11" s="31" t="s">
        <v>59</v>
      </c>
      <c r="I11" s="31" t="s">
        <v>818</v>
      </c>
      <c r="J11" s="31" t="s">
        <v>819</v>
      </c>
      <c r="K11" s="56" t="s">
        <v>820</v>
      </c>
    </row>
    <row r="12" spans="1:12" x14ac:dyDescent="0.25">
      <c r="A12" s="31" t="s">
        <v>81</v>
      </c>
      <c r="B12" s="31" t="s">
        <v>93</v>
      </c>
      <c r="C12" s="31" t="s">
        <v>90</v>
      </c>
      <c r="D12" s="31" t="s">
        <v>91</v>
      </c>
      <c r="E12" s="55">
        <v>350</v>
      </c>
      <c r="F12" s="31" t="s">
        <v>58</v>
      </c>
      <c r="G12" s="55">
        <v>2015</v>
      </c>
      <c r="H12" s="31" t="s">
        <v>59</v>
      </c>
      <c r="I12" s="31" t="s">
        <v>818</v>
      </c>
      <c r="J12" s="31" t="s">
        <v>819</v>
      </c>
      <c r="K12" s="56" t="s">
        <v>820</v>
      </c>
    </row>
    <row r="13" spans="1:12" x14ac:dyDescent="0.25">
      <c r="A13" s="31" t="s">
        <v>81</v>
      </c>
      <c r="B13" s="31" t="s">
        <v>94</v>
      </c>
      <c r="C13" s="31" t="s">
        <v>90</v>
      </c>
      <c r="D13" s="31" t="s">
        <v>91</v>
      </c>
      <c r="E13" s="55">
        <v>350</v>
      </c>
      <c r="F13" s="31" t="s">
        <v>58</v>
      </c>
      <c r="G13" s="55">
        <v>2015</v>
      </c>
      <c r="H13" s="31" t="s">
        <v>59</v>
      </c>
      <c r="I13" s="31" t="s">
        <v>818</v>
      </c>
      <c r="J13" s="31" t="s">
        <v>819</v>
      </c>
      <c r="K13" s="56" t="s">
        <v>820</v>
      </c>
    </row>
    <row r="14" spans="1:12" x14ac:dyDescent="0.25">
      <c r="A14" s="31" t="s">
        <v>81</v>
      </c>
      <c r="B14" s="31" t="s">
        <v>96</v>
      </c>
      <c r="C14" s="31" t="s">
        <v>97</v>
      </c>
      <c r="D14" s="31" t="s">
        <v>91</v>
      </c>
      <c r="E14" s="55">
        <v>300</v>
      </c>
      <c r="F14" s="31" t="s">
        <v>58</v>
      </c>
      <c r="G14" s="55">
        <v>2007</v>
      </c>
      <c r="H14" s="31" t="s">
        <v>64</v>
      </c>
      <c r="I14" s="31" t="s">
        <v>821</v>
      </c>
      <c r="J14" s="31" t="s">
        <v>822</v>
      </c>
      <c r="K14" s="56" t="s">
        <v>823</v>
      </c>
    </row>
    <row r="15" spans="1:12" x14ac:dyDescent="0.25">
      <c r="A15" s="31" t="s">
        <v>81</v>
      </c>
      <c r="B15" s="31" t="s">
        <v>98</v>
      </c>
      <c r="C15" s="31" t="s">
        <v>97</v>
      </c>
      <c r="D15" s="31" t="s">
        <v>91</v>
      </c>
      <c r="E15" s="55">
        <v>125</v>
      </c>
      <c r="F15" s="31" t="s">
        <v>58</v>
      </c>
      <c r="G15" s="55">
        <v>2003</v>
      </c>
      <c r="H15" s="31" t="s">
        <v>64</v>
      </c>
      <c r="I15" s="31" t="s">
        <v>824</v>
      </c>
      <c r="J15" s="31" t="s">
        <v>825</v>
      </c>
      <c r="K15" s="56" t="s">
        <v>823</v>
      </c>
    </row>
    <row r="16" spans="1:12" x14ac:dyDescent="0.25">
      <c r="A16" s="31" t="s">
        <v>81</v>
      </c>
      <c r="B16" s="31" t="s">
        <v>99</v>
      </c>
      <c r="C16" s="31" t="s">
        <v>97</v>
      </c>
      <c r="D16" s="31" t="s">
        <v>91</v>
      </c>
      <c r="E16" s="55">
        <v>125</v>
      </c>
      <c r="F16" s="31" t="s">
        <v>58</v>
      </c>
      <c r="G16" s="55">
        <v>2003</v>
      </c>
      <c r="H16" s="31" t="s">
        <v>64</v>
      </c>
      <c r="I16" s="31" t="s">
        <v>824</v>
      </c>
      <c r="J16" s="31" t="s">
        <v>825</v>
      </c>
      <c r="K16" s="56" t="s">
        <v>823</v>
      </c>
    </row>
    <row r="17" spans="1:11" x14ac:dyDescent="0.25">
      <c r="A17" s="31" t="s">
        <v>81</v>
      </c>
      <c r="B17" s="31" t="s">
        <v>100</v>
      </c>
      <c r="C17" s="31" t="s">
        <v>97</v>
      </c>
      <c r="D17" s="31" t="s">
        <v>91</v>
      </c>
      <c r="E17" s="55">
        <v>300</v>
      </c>
      <c r="F17" s="31" t="s">
        <v>58</v>
      </c>
      <c r="G17" s="55">
        <v>2007</v>
      </c>
      <c r="H17" s="31" t="s">
        <v>64</v>
      </c>
      <c r="I17" s="31" t="s">
        <v>824</v>
      </c>
      <c r="J17" s="31" t="s">
        <v>825</v>
      </c>
      <c r="K17" s="56" t="s">
        <v>823</v>
      </c>
    </row>
    <row r="18" spans="1:11" x14ac:dyDescent="0.25">
      <c r="A18" s="31" t="s">
        <v>81</v>
      </c>
      <c r="B18" s="31" t="s">
        <v>101</v>
      </c>
      <c r="C18" s="31" t="s">
        <v>97</v>
      </c>
      <c r="D18" s="31" t="s">
        <v>91</v>
      </c>
      <c r="E18" s="55">
        <v>350</v>
      </c>
      <c r="F18" s="31" t="s">
        <v>58</v>
      </c>
      <c r="G18" s="55">
        <v>2012</v>
      </c>
      <c r="H18" s="31" t="s">
        <v>59</v>
      </c>
      <c r="I18" s="31" t="s">
        <v>826</v>
      </c>
      <c r="J18" s="31" t="s">
        <v>827</v>
      </c>
      <c r="K18" s="56" t="s">
        <v>828</v>
      </c>
    </row>
    <row r="19" spans="1:11" x14ac:dyDescent="0.25">
      <c r="A19" s="31" t="s">
        <v>81</v>
      </c>
      <c r="B19" s="31" t="s">
        <v>102</v>
      </c>
      <c r="C19" s="31" t="s">
        <v>97</v>
      </c>
      <c r="D19" s="31" t="s">
        <v>91</v>
      </c>
      <c r="E19" s="55">
        <v>350</v>
      </c>
      <c r="F19" s="31" t="s">
        <v>58</v>
      </c>
      <c r="G19" s="55">
        <v>2013</v>
      </c>
      <c r="H19" s="31" t="s">
        <v>59</v>
      </c>
      <c r="I19" s="31" t="s">
        <v>826</v>
      </c>
      <c r="J19" s="31" t="s">
        <v>827</v>
      </c>
      <c r="K19" s="56" t="s">
        <v>828</v>
      </c>
    </row>
    <row r="20" spans="1:11" x14ac:dyDescent="0.25">
      <c r="A20" s="31" t="s">
        <v>81</v>
      </c>
      <c r="B20" s="31" t="s">
        <v>103</v>
      </c>
      <c r="C20" s="31" t="s">
        <v>104</v>
      </c>
      <c r="D20" s="31" t="s">
        <v>88</v>
      </c>
      <c r="E20" s="55">
        <v>300</v>
      </c>
      <c r="F20" s="31" t="s">
        <v>58</v>
      </c>
      <c r="G20" s="55">
        <v>2008</v>
      </c>
      <c r="H20" s="31" t="s">
        <v>64</v>
      </c>
      <c r="I20" s="31" t="s">
        <v>829</v>
      </c>
      <c r="J20" s="31" t="s">
        <v>830</v>
      </c>
      <c r="K20" s="56" t="s">
        <v>831</v>
      </c>
    </row>
    <row r="21" spans="1:11" x14ac:dyDescent="0.25">
      <c r="A21" s="31" t="s">
        <v>81</v>
      </c>
      <c r="B21" s="31" t="s">
        <v>105</v>
      </c>
      <c r="C21" s="31" t="s">
        <v>104</v>
      </c>
      <c r="D21" s="31" t="s">
        <v>88</v>
      </c>
      <c r="E21" s="55">
        <v>300</v>
      </c>
      <c r="F21" s="31" t="s">
        <v>58</v>
      </c>
      <c r="G21" s="55">
        <v>2008</v>
      </c>
      <c r="H21" s="31" t="s">
        <v>64</v>
      </c>
      <c r="I21" s="31" t="s">
        <v>829</v>
      </c>
      <c r="J21" s="31" t="s">
        <v>830</v>
      </c>
      <c r="K21" s="56" t="s">
        <v>831</v>
      </c>
    </row>
    <row r="22" spans="1:11" x14ac:dyDescent="0.25">
      <c r="A22" s="31" t="s">
        <v>81</v>
      </c>
      <c r="B22" s="31" t="s">
        <v>106</v>
      </c>
      <c r="C22" s="31" t="s">
        <v>104</v>
      </c>
      <c r="D22" s="31" t="s">
        <v>88</v>
      </c>
      <c r="E22" s="55">
        <v>300</v>
      </c>
      <c r="F22" s="31" t="s">
        <v>58</v>
      </c>
      <c r="G22" s="55">
        <v>2008</v>
      </c>
      <c r="H22" s="31" t="s">
        <v>64</v>
      </c>
      <c r="I22" s="31" t="s">
        <v>829</v>
      </c>
      <c r="J22" s="31" t="s">
        <v>830</v>
      </c>
      <c r="K22" s="56" t="s">
        <v>831</v>
      </c>
    </row>
    <row r="23" spans="1:11" x14ac:dyDescent="0.25">
      <c r="A23" s="31" t="s">
        <v>108</v>
      </c>
      <c r="B23" s="31" t="s">
        <v>109</v>
      </c>
      <c r="C23" s="31" t="s">
        <v>110</v>
      </c>
      <c r="D23" s="31" t="s">
        <v>111</v>
      </c>
      <c r="E23" s="55">
        <v>350</v>
      </c>
      <c r="F23" s="31" t="s">
        <v>58</v>
      </c>
      <c r="G23" s="55">
        <v>2016</v>
      </c>
      <c r="H23" s="31" t="s">
        <v>59</v>
      </c>
      <c r="I23" s="31" t="s">
        <v>832</v>
      </c>
      <c r="J23" s="31" t="s">
        <v>833</v>
      </c>
      <c r="K23" s="56" t="s">
        <v>834</v>
      </c>
    </row>
    <row r="24" spans="1:11" x14ac:dyDescent="0.25">
      <c r="A24" s="31" t="s">
        <v>108</v>
      </c>
      <c r="B24" s="31" t="s">
        <v>113</v>
      </c>
      <c r="C24" s="31" t="s">
        <v>110</v>
      </c>
      <c r="D24" s="31" t="s">
        <v>111</v>
      </c>
      <c r="E24" s="55">
        <v>350</v>
      </c>
      <c r="F24" s="31" t="s">
        <v>58</v>
      </c>
      <c r="G24" s="55">
        <v>2016</v>
      </c>
      <c r="H24" s="31" t="s">
        <v>59</v>
      </c>
      <c r="I24" s="31" t="s">
        <v>832</v>
      </c>
      <c r="J24" s="31" t="s">
        <v>833</v>
      </c>
      <c r="K24" s="56" t="s">
        <v>834</v>
      </c>
    </row>
    <row r="25" spans="1:11" x14ac:dyDescent="0.25">
      <c r="A25" s="31" t="s">
        <v>108</v>
      </c>
      <c r="B25" s="31" t="s">
        <v>114</v>
      </c>
      <c r="C25" s="31" t="s">
        <v>115</v>
      </c>
      <c r="D25" s="31" t="s">
        <v>111</v>
      </c>
      <c r="E25" s="55">
        <v>135</v>
      </c>
      <c r="F25" s="31" t="s">
        <v>58</v>
      </c>
      <c r="G25" s="55">
        <v>2004</v>
      </c>
      <c r="H25" s="31" t="s">
        <v>64</v>
      </c>
      <c r="I25" s="31" t="s">
        <v>835</v>
      </c>
      <c r="J25" s="31" t="s">
        <v>836</v>
      </c>
      <c r="K25" s="56" t="s">
        <v>837</v>
      </c>
    </row>
    <row r="26" spans="1:11" x14ac:dyDescent="0.25">
      <c r="A26" s="31" t="s">
        <v>108</v>
      </c>
      <c r="B26" s="31" t="s">
        <v>116</v>
      </c>
      <c r="C26" s="31" t="s">
        <v>115</v>
      </c>
      <c r="D26" s="31" t="s">
        <v>111</v>
      </c>
      <c r="E26" s="55">
        <v>135</v>
      </c>
      <c r="F26" s="31" t="s">
        <v>58</v>
      </c>
      <c r="G26" s="55">
        <v>2005</v>
      </c>
      <c r="H26" s="31" t="s">
        <v>64</v>
      </c>
      <c r="I26" s="31" t="s">
        <v>835</v>
      </c>
      <c r="J26" s="31" t="s">
        <v>836</v>
      </c>
      <c r="K26" s="56" t="s">
        <v>837</v>
      </c>
    </row>
    <row r="27" spans="1:11" x14ac:dyDescent="0.25">
      <c r="A27" s="31" t="s">
        <v>108</v>
      </c>
      <c r="B27" s="31" t="s">
        <v>117</v>
      </c>
      <c r="C27" s="31" t="s">
        <v>118</v>
      </c>
      <c r="D27" s="31" t="s">
        <v>111</v>
      </c>
      <c r="E27" s="55">
        <v>150</v>
      </c>
      <c r="F27" s="31" t="s">
        <v>58</v>
      </c>
      <c r="G27" s="55">
        <v>2007</v>
      </c>
      <c r="H27" s="31" t="s">
        <v>64</v>
      </c>
      <c r="I27" s="31" t="s">
        <v>838</v>
      </c>
      <c r="J27" s="31" t="s">
        <v>839</v>
      </c>
      <c r="K27" s="56" t="s">
        <v>840</v>
      </c>
    </row>
    <row r="28" spans="1:11" x14ac:dyDescent="0.25">
      <c r="A28" s="31" t="s">
        <v>108</v>
      </c>
      <c r="B28" s="31" t="s">
        <v>119</v>
      </c>
      <c r="C28" s="31" t="s">
        <v>118</v>
      </c>
      <c r="D28" s="31" t="s">
        <v>111</v>
      </c>
      <c r="E28" s="55">
        <v>150</v>
      </c>
      <c r="F28" s="31" t="s">
        <v>58</v>
      </c>
      <c r="G28" s="55">
        <v>2007</v>
      </c>
      <c r="H28" s="31" t="s">
        <v>64</v>
      </c>
      <c r="I28" s="31" t="s">
        <v>838</v>
      </c>
      <c r="J28" s="31" t="s">
        <v>839</v>
      </c>
      <c r="K28" s="56" t="s">
        <v>840</v>
      </c>
    </row>
    <row r="29" spans="1:11" x14ac:dyDescent="0.25">
      <c r="A29" s="31" t="s">
        <v>108</v>
      </c>
      <c r="B29" s="31" t="s">
        <v>120</v>
      </c>
      <c r="C29" s="31" t="s">
        <v>121</v>
      </c>
      <c r="D29" s="31" t="s">
        <v>111</v>
      </c>
      <c r="E29" s="55">
        <v>350</v>
      </c>
      <c r="F29" s="31" t="s">
        <v>60</v>
      </c>
      <c r="G29" s="57"/>
      <c r="H29" s="31" t="s">
        <v>59</v>
      </c>
      <c r="I29" s="31" t="s">
        <v>841</v>
      </c>
      <c r="J29" s="31" t="s">
        <v>842</v>
      </c>
      <c r="K29" s="56" t="s">
        <v>843</v>
      </c>
    </row>
    <row r="30" spans="1:11" x14ac:dyDescent="0.25">
      <c r="A30" s="31" t="s">
        <v>108</v>
      </c>
      <c r="B30" s="31" t="s">
        <v>122</v>
      </c>
      <c r="C30" s="31" t="s">
        <v>121</v>
      </c>
      <c r="D30" s="31" t="s">
        <v>111</v>
      </c>
      <c r="E30" s="55">
        <v>350</v>
      </c>
      <c r="F30" s="31" t="s">
        <v>60</v>
      </c>
      <c r="G30" s="57"/>
      <c r="H30" s="31" t="s">
        <v>59</v>
      </c>
      <c r="I30" s="31" t="s">
        <v>841</v>
      </c>
      <c r="J30" s="31" t="s">
        <v>842</v>
      </c>
      <c r="K30" s="56" t="s">
        <v>843</v>
      </c>
    </row>
    <row r="31" spans="1:11" x14ac:dyDescent="0.25">
      <c r="A31" s="31" t="s">
        <v>108</v>
      </c>
      <c r="B31" s="31" t="s">
        <v>123</v>
      </c>
      <c r="C31" s="31" t="s">
        <v>124</v>
      </c>
      <c r="D31" s="31" t="s">
        <v>125</v>
      </c>
      <c r="E31" s="55">
        <v>350</v>
      </c>
      <c r="F31" s="31" t="s">
        <v>58</v>
      </c>
      <c r="G31" s="55">
        <v>2017</v>
      </c>
      <c r="H31" s="31" t="s">
        <v>59</v>
      </c>
      <c r="I31" s="31" t="s">
        <v>844</v>
      </c>
      <c r="J31" s="31" t="s">
        <v>845</v>
      </c>
      <c r="K31" s="56" t="s">
        <v>846</v>
      </c>
    </row>
    <row r="32" spans="1:11" x14ac:dyDescent="0.25">
      <c r="A32" s="31" t="s">
        <v>108</v>
      </c>
      <c r="B32" s="31" t="s">
        <v>126</v>
      </c>
      <c r="C32" s="31" t="s">
        <v>124</v>
      </c>
      <c r="D32" s="31" t="s">
        <v>125</v>
      </c>
      <c r="E32" s="55">
        <v>350</v>
      </c>
      <c r="F32" s="31" t="s">
        <v>58</v>
      </c>
      <c r="G32" s="55">
        <v>2017</v>
      </c>
      <c r="H32" s="31" t="s">
        <v>59</v>
      </c>
      <c r="I32" s="31" t="s">
        <v>844</v>
      </c>
      <c r="J32" s="31" t="s">
        <v>845</v>
      </c>
      <c r="K32" s="56" t="s">
        <v>846</v>
      </c>
    </row>
    <row r="33" spans="1:11" x14ac:dyDescent="0.25">
      <c r="A33" s="31" t="s">
        <v>108</v>
      </c>
      <c r="B33" s="31" t="s">
        <v>127</v>
      </c>
      <c r="C33" s="31" t="s">
        <v>124</v>
      </c>
      <c r="D33" s="31" t="s">
        <v>125</v>
      </c>
      <c r="E33" s="55">
        <v>350</v>
      </c>
      <c r="F33" s="31" t="s">
        <v>58</v>
      </c>
      <c r="G33" s="55">
        <v>2018</v>
      </c>
      <c r="H33" s="31" t="s">
        <v>59</v>
      </c>
      <c r="I33" s="31" t="s">
        <v>844</v>
      </c>
      <c r="J33" s="31" t="s">
        <v>845</v>
      </c>
      <c r="K33" s="56" t="s">
        <v>846</v>
      </c>
    </row>
    <row r="34" spans="1:11" x14ac:dyDescent="0.25">
      <c r="A34" s="31" t="s">
        <v>108</v>
      </c>
      <c r="B34" s="31" t="s">
        <v>129</v>
      </c>
      <c r="C34" s="31" t="s">
        <v>130</v>
      </c>
      <c r="D34" s="31" t="s">
        <v>131</v>
      </c>
      <c r="E34" s="55">
        <v>155</v>
      </c>
      <c r="F34" s="31" t="s">
        <v>58</v>
      </c>
      <c r="G34" s="55">
        <v>2009</v>
      </c>
      <c r="H34" s="31" t="s">
        <v>64</v>
      </c>
      <c r="I34" s="31" t="s">
        <v>847</v>
      </c>
      <c r="J34" s="31" t="s">
        <v>848</v>
      </c>
      <c r="K34" s="56" t="s">
        <v>849</v>
      </c>
    </row>
    <row r="35" spans="1:11" x14ac:dyDescent="0.25">
      <c r="A35" s="31" t="s">
        <v>108</v>
      </c>
      <c r="B35" s="31" t="s">
        <v>132</v>
      </c>
      <c r="C35" s="31" t="s">
        <v>130</v>
      </c>
      <c r="D35" s="31" t="s">
        <v>131</v>
      </c>
      <c r="E35" s="55">
        <v>155</v>
      </c>
      <c r="F35" s="31" t="s">
        <v>58</v>
      </c>
      <c r="G35" s="55">
        <v>2009</v>
      </c>
      <c r="H35" s="31" t="s">
        <v>64</v>
      </c>
      <c r="I35" s="31" t="s">
        <v>847</v>
      </c>
      <c r="J35" s="31" t="s">
        <v>848</v>
      </c>
      <c r="K35" s="56" t="s">
        <v>849</v>
      </c>
    </row>
    <row r="36" spans="1:11" x14ac:dyDescent="0.25">
      <c r="A36" s="31" t="s">
        <v>108</v>
      </c>
      <c r="B36" s="31" t="s">
        <v>133</v>
      </c>
      <c r="C36" s="31" t="s">
        <v>130</v>
      </c>
      <c r="D36" s="31" t="s">
        <v>131</v>
      </c>
      <c r="E36" s="55">
        <v>155</v>
      </c>
      <c r="F36" s="31" t="s">
        <v>58</v>
      </c>
      <c r="G36" s="55">
        <v>2008</v>
      </c>
      <c r="H36" s="31" t="s">
        <v>64</v>
      </c>
      <c r="I36" s="31" t="s">
        <v>847</v>
      </c>
      <c r="J36" s="31" t="s">
        <v>848</v>
      </c>
      <c r="K36" s="56" t="s">
        <v>849</v>
      </c>
    </row>
    <row r="37" spans="1:11" x14ac:dyDescent="0.25">
      <c r="A37" s="31" t="s">
        <v>108</v>
      </c>
      <c r="B37" s="31" t="s">
        <v>134</v>
      </c>
      <c r="C37" s="31" t="s">
        <v>135</v>
      </c>
      <c r="D37" s="31" t="s">
        <v>131</v>
      </c>
      <c r="E37" s="55">
        <v>360</v>
      </c>
      <c r="F37" s="31" t="s">
        <v>58</v>
      </c>
      <c r="G37" s="55">
        <v>2014</v>
      </c>
      <c r="H37" s="31" t="s">
        <v>59</v>
      </c>
      <c r="I37" s="31" t="s">
        <v>847</v>
      </c>
      <c r="J37" s="31" t="s">
        <v>848</v>
      </c>
      <c r="K37" s="56" t="s">
        <v>849</v>
      </c>
    </row>
    <row r="38" spans="1:11" x14ac:dyDescent="0.25">
      <c r="A38" s="31" t="s">
        <v>108</v>
      </c>
      <c r="B38" s="31" t="s">
        <v>136</v>
      </c>
      <c r="C38" s="31" t="s">
        <v>135</v>
      </c>
      <c r="D38" s="31" t="s">
        <v>131</v>
      </c>
      <c r="E38" s="55">
        <v>360</v>
      </c>
      <c r="F38" s="31" t="s">
        <v>66</v>
      </c>
      <c r="G38" s="57"/>
      <c r="H38" s="31" t="s">
        <v>59</v>
      </c>
      <c r="I38" s="31" t="s">
        <v>847</v>
      </c>
      <c r="J38" s="31" t="s">
        <v>848</v>
      </c>
      <c r="K38" s="56" t="s">
        <v>849</v>
      </c>
    </row>
    <row r="39" spans="1:11" x14ac:dyDescent="0.25">
      <c r="A39" s="31" t="s">
        <v>108</v>
      </c>
      <c r="B39" s="31" t="s">
        <v>137</v>
      </c>
      <c r="C39" s="31" t="s">
        <v>138</v>
      </c>
      <c r="D39" s="31" t="s">
        <v>111</v>
      </c>
      <c r="E39" s="55">
        <v>350</v>
      </c>
      <c r="F39" s="31" t="s">
        <v>66</v>
      </c>
      <c r="G39" s="57"/>
      <c r="H39" s="31" t="s">
        <v>112</v>
      </c>
      <c r="I39" s="31" t="s">
        <v>850</v>
      </c>
      <c r="J39" s="31" t="s">
        <v>851</v>
      </c>
      <c r="K39" s="56" t="s">
        <v>852</v>
      </c>
    </row>
    <row r="40" spans="1:11" x14ac:dyDescent="0.25">
      <c r="A40" s="31" t="s">
        <v>108</v>
      </c>
      <c r="B40" s="31" t="s">
        <v>139</v>
      </c>
      <c r="C40" s="31" t="s">
        <v>138</v>
      </c>
      <c r="D40" s="31" t="s">
        <v>111</v>
      </c>
      <c r="E40" s="55">
        <v>350</v>
      </c>
      <c r="F40" s="31" t="s">
        <v>66</v>
      </c>
      <c r="G40" s="57"/>
      <c r="H40" s="31" t="s">
        <v>112</v>
      </c>
      <c r="I40" s="31" t="s">
        <v>850</v>
      </c>
      <c r="J40" s="31" t="s">
        <v>851</v>
      </c>
      <c r="K40" s="56" t="s">
        <v>852</v>
      </c>
    </row>
    <row r="41" spans="1:11" x14ac:dyDescent="0.25">
      <c r="A41" s="31" t="s">
        <v>108</v>
      </c>
      <c r="B41" s="31" t="s">
        <v>140</v>
      </c>
      <c r="C41" s="31" t="s">
        <v>141</v>
      </c>
      <c r="D41" s="31" t="s">
        <v>88</v>
      </c>
      <c r="E41" s="55">
        <v>30</v>
      </c>
      <c r="F41" s="31" t="s">
        <v>58</v>
      </c>
      <c r="G41" s="55">
        <v>1998</v>
      </c>
      <c r="H41" s="31" t="s">
        <v>64</v>
      </c>
      <c r="I41" s="31" t="s">
        <v>853</v>
      </c>
      <c r="J41" s="31" t="s">
        <v>854</v>
      </c>
      <c r="K41" s="56" t="s">
        <v>855</v>
      </c>
    </row>
    <row r="42" spans="1:11" x14ac:dyDescent="0.25">
      <c r="A42" s="31" t="s">
        <v>108</v>
      </c>
      <c r="B42" s="31" t="s">
        <v>142</v>
      </c>
      <c r="C42" s="31" t="s">
        <v>141</v>
      </c>
      <c r="D42" s="31" t="s">
        <v>88</v>
      </c>
      <c r="E42" s="55">
        <v>30</v>
      </c>
      <c r="F42" s="31" t="s">
        <v>58</v>
      </c>
      <c r="G42" s="55">
        <v>2008</v>
      </c>
      <c r="H42" s="31" t="s">
        <v>64</v>
      </c>
      <c r="I42" s="31" t="s">
        <v>853</v>
      </c>
      <c r="J42" s="31" t="s">
        <v>854</v>
      </c>
      <c r="K42" s="56" t="s">
        <v>855</v>
      </c>
    </row>
    <row r="43" spans="1:11" x14ac:dyDescent="0.25">
      <c r="A43" s="31" t="s">
        <v>108</v>
      </c>
      <c r="B43" s="31" t="s">
        <v>143</v>
      </c>
      <c r="C43" s="31" t="s">
        <v>141</v>
      </c>
      <c r="D43" s="31" t="s">
        <v>88</v>
      </c>
      <c r="E43" s="55">
        <v>30</v>
      </c>
      <c r="F43" s="31" t="s">
        <v>58</v>
      </c>
      <c r="G43" s="55">
        <v>2008</v>
      </c>
      <c r="H43" s="31" t="s">
        <v>64</v>
      </c>
      <c r="I43" s="31" t="s">
        <v>853</v>
      </c>
      <c r="J43" s="31" t="s">
        <v>854</v>
      </c>
      <c r="K43" s="56" t="s">
        <v>855</v>
      </c>
    </row>
    <row r="44" spans="1:11" x14ac:dyDescent="0.25">
      <c r="A44" s="31" t="s">
        <v>108</v>
      </c>
      <c r="B44" s="31" t="s">
        <v>144</v>
      </c>
      <c r="C44" s="31" t="s">
        <v>145</v>
      </c>
      <c r="D44" s="31" t="s">
        <v>111</v>
      </c>
      <c r="E44" s="55">
        <v>150</v>
      </c>
      <c r="F44" s="31" t="s">
        <v>58</v>
      </c>
      <c r="G44" s="55">
        <v>2015</v>
      </c>
      <c r="H44" s="31" t="s">
        <v>62</v>
      </c>
      <c r="I44" s="31" t="s">
        <v>856</v>
      </c>
      <c r="J44" s="31" t="s">
        <v>857</v>
      </c>
      <c r="K44" s="56" t="s">
        <v>858</v>
      </c>
    </row>
    <row r="45" spans="1:11" x14ac:dyDescent="0.25">
      <c r="A45" s="31" t="s">
        <v>108</v>
      </c>
      <c r="B45" s="31" t="s">
        <v>146</v>
      </c>
      <c r="C45" s="31" t="s">
        <v>145</v>
      </c>
      <c r="D45" s="31" t="s">
        <v>111</v>
      </c>
      <c r="E45" s="55">
        <v>150</v>
      </c>
      <c r="F45" s="31" t="s">
        <v>66</v>
      </c>
      <c r="G45" s="57"/>
      <c r="H45" s="31" t="s">
        <v>62</v>
      </c>
      <c r="I45" s="31" t="s">
        <v>856</v>
      </c>
      <c r="J45" s="31" t="s">
        <v>857</v>
      </c>
      <c r="K45" s="56" t="s">
        <v>858</v>
      </c>
    </row>
    <row r="46" spans="1:11" x14ac:dyDescent="0.25">
      <c r="A46" s="31" t="s">
        <v>148</v>
      </c>
      <c r="B46" s="31" t="s">
        <v>149</v>
      </c>
      <c r="C46" s="31" t="s">
        <v>150</v>
      </c>
      <c r="D46" s="31" t="s">
        <v>151</v>
      </c>
      <c r="E46" s="55">
        <v>350</v>
      </c>
      <c r="F46" s="31" t="s">
        <v>66</v>
      </c>
      <c r="G46" s="57"/>
      <c r="H46" s="31" t="s">
        <v>59</v>
      </c>
      <c r="I46" s="31" t="s">
        <v>859</v>
      </c>
      <c r="J46" s="31" t="s">
        <v>860</v>
      </c>
      <c r="K46" s="56" t="s">
        <v>861</v>
      </c>
    </row>
    <row r="47" spans="1:11" x14ac:dyDescent="0.25">
      <c r="A47" s="31" t="s">
        <v>148</v>
      </c>
      <c r="B47" s="31" t="s">
        <v>152</v>
      </c>
      <c r="C47" s="31" t="s">
        <v>150</v>
      </c>
      <c r="D47" s="31" t="s">
        <v>151</v>
      </c>
      <c r="E47" s="55">
        <v>350</v>
      </c>
      <c r="F47" s="31" t="s">
        <v>66</v>
      </c>
      <c r="G47" s="57"/>
      <c r="H47" s="31" t="s">
        <v>59</v>
      </c>
      <c r="I47" s="31" t="s">
        <v>859</v>
      </c>
      <c r="J47" s="31" t="s">
        <v>860</v>
      </c>
      <c r="K47" s="56" t="s">
        <v>861</v>
      </c>
    </row>
    <row r="48" spans="1:11" x14ac:dyDescent="0.25">
      <c r="A48" s="31" t="s">
        <v>148</v>
      </c>
      <c r="B48" s="31" t="s">
        <v>153</v>
      </c>
      <c r="C48" s="31" t="s">
        <v>154</v>
      </c>
      <c r="D48" s="31" t="s">
        <v>155</v>
      </c>
      <c r="E48" s="55">
        <v>200</v>
      </c>
      <c r="F48" s="31" t="s">
        <v>66</v>
      </c>
      <c r="G48" s="57"/>
      <c r="H48" s="31" t="s">
        <v>64</v>
      </c>
      <c r="I48" s="31" t="s">
        <v>862</v>
      </c>
      <c r="J48" s="31" t="s">
        <v>863</v>
      </c>
      <c r="K48" s="56" t="s">
        <v>864</v>
      </c>
    </row>
    <row r="49" spans="1:11" x14ac:dyDescent="0.25">
      <c r="A49" s="31" t="s">
        <v>148</v>
      </c>
      <c r="B49" s="31" t="s">
        <v>156</v>
      </c>
      <c r="C49" s="31" t="s">
        <v>154</v>
      </c>
      <c r="D49" s="31" t="s">
        <v>155</v>
      </c>
      <c r="E49" s="55">
        <v>200</v>
      </c>
      <c r="F49" s="31" t="s">
        <v>66</v>
      </c>
      <c r="G49" s="57"/>
      <c r="H49" s="31" t="s">
        <v>64</v>
      </c>
      <c r="I49" s="31" t="s">
        <v>862</v>
      </c>
      <c r="J49" s="31" t="s">
        <v>863</v>
      </c>
      <c r="K49" s="56" t="s">
        <v>864</v>
      </c>
    </row>
    <row r="50" spans="1:11" x14ac:dyDescent="0.25">
      <c r="A50" s="31" t="s">
        <v>148</v>
      </c>
      <c r="B50" s="31" t="s">
        <v>157</v>
      </c>
      <c r="C50" s="31" t="s">
        <v>154</v>
      </c>
      <c r="D50" s="31" t="s">
        <v>155</v>
      </c>
      <c r="E50" s="55">
        <v>200</v>
      </c>
      <c r="F50" s="31" t="s">
        <v>66</v>
      </c>
      <c r="G50" s="57"/>
      <c r="H50" s="31" t="s">
        <v>64</v>
      </c>
      <c r="I50" s="31" t="s">
        <v>862</v>
      </c>
      <c r="J50" s="31" t="s">
        <v>863</v>
      </c>
      <c r="K50" s="56" t="s">
        <v>864</v>
      </c>
    </row>
    <row r="51" spans="1:11" x14ac:dyDescent="0.25">
      <c r="A51" s="31" t="s">
        <v>148</v>
      </c>
      <c r="B51" s="31" t="s">
        <v>158</v>
      </c>
      <c r="C51" s="31" t="s">
        <v>159</v>
      </c>
      <c r="D51" s="31" t="s">
        <v>155</v>
      </c>
      <c r="E51" s="55">
        <v>200</v>
      </c>
      <c r="F51" s="31" t="s">
        <v>66</v>
      </c>
      <c r="G51" s="57"/>
      <c r="H51" s="31" t="s">
        <v>64</v>
      </c>
      <c r="I51" s="31" t="s">
        <v>862</v>
      </c>
      <c r="J51" s="31" t="s">
        <v>863</v>
      </c>
      <c r="K51" s="56" t="s">
        <v>864</v>
      </c>
    </row>
    <row r="52" spans="1:11" x14ac:dyDescent="0.25">
      <c r="A52" s="31" t="s">
        <v>148</v>
      </c>
      <c r="B52" s="31" t="s">
        <v>160</v>
      </c>
      <c r="C52" s="31" t="s">
        <v>159</v>
      </c>
      <c r="D52" s="31" t="s">
        <v>155</v>
      </c>
      <c r="E52" s="55">
        <v>200</v>
      </c>
      <c r="F52" s="31" t="s">
        <v>66</v>
      </c>
      <c r="G52" s="57"/>
      <c r="H52" s="31" t="s">
        <v>64</v>
      </c>
      <c r="I52" s="31" t="s">
        <v>862</v>
      </c>
      <c r="J52" s="31" t="s">
        <v>863</v>
      </c>
      <c r="K52" s="56" t="s">
        <v>864</v>
      </c>
    </row>
    <row r="53" spans="1:11" x14ac:dyDescent="0.25">
      <c r="A53" s="31" t="s">
        <v>148</v>
      </c>
      <c r="B53" s="31" t="s">
        <v>161</v>
      </c>
      <c r="C53" s="31" t="s">
        <v>159</v>
      </c>
      <c r="D53" s="31" t="s">
        <v>155</v>
      </c>
      <c r="E53" s="55">
        <v>200</v>
      </c>
      <c r="F53" s="31" t="s">
        <v>66</v>
      </c>
      <c r="G53" s="57"/>
      <c r="H53" s="31" t="s">
        <v>64</v>
      </c>
      <c r="I53" s="31" t="s">
        <v>862</v>
      </c>
      <c r="J53" s="31" t="s">
        <v>863</v>
      </c>
      <c r="K53" s="56" t="s">
        <v>864</v>
      </c>
    </row>
    <row r="54" spans="1:11" x14ac:dyDescent="0.25">
      <c r="A54" s="31" t="s">
        <v>148</v>
      </c>
      <c r="B54" s="31" t="s">
        <v>162</v>
      </c>
      <c r="C54" s="31" t="s">
        <v>163</v>
      </c>
      <c r="D54" s="31" t="s">
        <v>147</v>
      </c>
      <c r="E54" s="55">
        <v>350</v>
      </c>
      <c r="F54" s="31" t="s">
        <v>66</v>
      </c>
      <c r="G54" s="57"/>
      <c r="H54" s="31" t="s">
        <v>62</v>
      </c>
      <c r="I54" s="31" t="s">
        <v>865</v>
      </c>
      <c r="J54" s="31" t="s">
        <v>866</v>
      </c>
      <c r="K54" s="56" t="s">
        <v>867</v>
      </c>
    </row>
    <row r="55" spans="1:11" x14ac:dyDescent="0.25">
      <c r="A55" s="31" t="s">
        <v>148</v>
      </c>
      <c r="B55" s="31" t="s">
        <v>164</v>
      </c>
      <c r="C55" s="31" t="s">
        <v>163</v>
      </c>
      <c r="D55" s="31" t="s">
        <v>147</v>
      </c>
      <c r="E55" s="55">
        <v>350</v>
      </c>
      <c r="F55" s="31" t="s">
        <v>66</v>
      </c>
      <c r="G55" s="57"/>
      <c r="H55" s="31" t="s">
        <v>62</v>
      </c>
      <c r="I55" s="31" t="s">
        <v>865</v>
      </c>
      <c r="J55" s="31" t="s">
        <v>866</v>
      </c>
      <c r="K55" s="56" t="s">
        <v>867</v>
      </c>
    </row>
    <row r="56" spans="1:11" x14ac:dyDescent="0.25">
      <c r="A56" s="31" t="s">
        <v>148</v>
      </c>
      <c r="B56" s="31" t="s">
        <v>165</v>
      </c>
      <c r="C56" s="31" t="s">
        <v>163</v>
      </c>
      <c r="D56" s="31" t="s">
        <v>147</v>
      </c>
      <c r="E56" s="55">
        <v>350</v>
      </c>
      <c r="F56" s="31" t="s">
        <v>66</v>
      </c>
      <c r="G56" s="57"/>
      <c r="H56" s="31" t="s">
        <v>62</v>
      </c>
      <c r="I56" s="31" t="s">
        <v>865</v>
      </c>
      <c r="J56" s="31" t="s">
        <v>866</v>
      </c>
      <c r="K56" s="56" t="s">
        <v>867</v>
      </c>
    </row>
    <row r="57" spans="1:11" x14ac:dyDescent="0.25">
      <c r="A57" s="31" t="s">
        <v>148</v>
      </c>
      <c r="B57" s="31" t="s">
        <v>166</v>
      </c>
      <c r="C57" s="31" t="s">
        <v>167</v>
      </c>
      <c r="D57" s="31" t="s">
        <v>168</v>
      </c>
      <c r="E57" s="55">
        <v>350</v>
      </c>
      <c r="F57" s="31" t="s">
        <v>66</v>
      </c>
      <c r="G57" s="57"/>
      <c r="H57" s="31" t="s">
        <v>62</v>
      </c>
      <c r="I57" s="31" t="s">
        <v>865</v>
      </c>
      <c r="J57" s="31" t="s">
        <v>866</v>
      </c>
      <c r="K57" s="56" t="s">
        <v>868</v>
      </c>
    </row>
    <row r="58" spans="1:11" x14ac:dyDescent="0.25">
      <c r="A58" s="31" t="s">
        <v>148</v>
      </c>
      <c r="B58" s="31" t="s">
        <v>169</v>
      </c>
      <c r="C58" s="31" t="s">
        <v>167</v>
      </c>
      <c r="D58" s="31" t="s">
        <v>168</v>
      </c>
      <c r="E58" s="55">
        <v>350</v>
      </c>
      <c r="F58" s="31" t="s">
        <v>66</v>
      </c>
      <c r="G58" s="57"/>
      <c r="H58" s="31" t="s">
        <v>62</v>
      </c>
      <c r="I58" s="31" t="s">
        <v>865</v>
      </c>
      <c r="J58" s="31" t="s">
        <v>866</v>
      </c>
      <c r="K58" s="56" t="s">
        <v>868</v>
      </c>
    </row>
    <row r="59" spans="1:11" x14ac:dyDescent="0.25">
      <c r="A59" s="31" t="s">
        <v>148</v>
      </c>
      <c r="B59" s="31" t="s">
        <v>170</v>
      </c>
      <c r="C59" s="31" t="s">
        <v>171</v>
      </c>
      <c r="D59" s="31" t="s">
        <v>172</v>
      </c>
      <c r="E59" s="55">
        <v>350</v>
      </c>
      <c r="F59" s="31" t="s">
        <v>66</v>
      </c>
      <c r="G59" s="57"/>
      <c r="H59" s="31" t="s">
        <v>59</v>
      </c>
      <c r="I59" s="31" t="s">
        <v>869</v>
      </c>
      <c r="J59" s="31" t="s">
        <v>870</v>
      </c>
      <c r="K59" s="56" t="s">
        <v>871</v>
      </c>
    </row>
    <row r="60" spans="1:11" x14ac:dyDescent="0.25">
      <c r="A60" s="31" t="s">
        <v>148</v>
      </c>
      <c r="B60" s="31" t="s">
        <v>173</v>
      </c>
      <c r="C60" s="31" t="s">
        <v>171</v>
      </c>
      <c r="D60" s="31" t="s">
        <v>172</v>
      </c>
      <c r="E60" s="55">
        <v>350</v>
      </c>
      <c r="F60" s="31" t="s">
        <v>66</v>
      </c>
      <c r="G60" s="57"/>
      <c r="H60" s="31" t="s">
        <v>59</v>
      </c>
      <c r="I60" s="31" t="s">
        <v>869</v>
      </c>
      <c r="J60" s="31" t="s">
        <v>870</v>
      </c>
      <c r="K60" s="56" t="s">
        <v>871</v>
      </c>
    </row>
    <row r="61" spans="1:11" x14ac:dyDescent="0.25">
      <c r="A61" s="31" t="s">
        <v>148</v>
      </c>
      <c r="B61" s="31" t="s">
        <v>174</v>
      </c>
      <c r="C61" s="31" t="s">
        <v>175</v>
      </c>
      <c r="D61" s="31" t="s">
        <v>176</v>
      </c>
      <c r="E61" s="55">
        <v>350</v>
      </c>
      <c r="F61" s="31" t="s">
        <v>58</v>
      </c>
      <c r="G61" s="55">
        <v>2015</v>
      </c>
      <c r="H61" s="31" t="s">
        <v>59</v>
      </c>
      <c r="I61" s="31" t="s">
        <v>872</v>
      </c>
      <c r="J61" s="31" t="s">
        <v>873</v>
      </c>
      <c r="K61" s="56" t="s">
        <v>874</v>
      </c>
    </row>
    <row r="62" spans="1:11" x14ac:dyDescent="0.25">
      <c r="A62" s="31" t="s">
        <v>148</v>
      </c>
      <c r="B62" s="31" t="s">
        <v>177</v>
      </c>
      <c r="C62" s="31" t="s">
        <v>175</v>
      </c>
      <c r="D62" s="31" t="s">
        <v>176</v>
      </c>
      <c r="E62" s="55">
        <v>350</v>
      </c>
      <c r="F62" s="31" t="s">
        <v>58</v>
      </c>
      <c r="G62" s="55">
        <v>2015</v>
      </c>
      <c r="H62" s="31" t="s">
        <v>59</v>
      </c>
      <c r="I62" s="31" t="s">
        <v>872</v>
      </c>
      <c r="J62" s="31" t="s">
        <v>873</v>
      </c>
      <c r="K62" s="56" t="s">
        <v>874</v>
      </c>
    </row>
    <row r="63" spans="1:11" x14ac:dyDescent="0.25">
      <c r="A63" s="31" t="s">
        <v>148</v>
      </c>
      <c r="B63" s="31" t="s">
        <v>178</v>
      </c>
      <c r="C63" s="31" t="s">
        <v>175</v>
      </c>
      <c r="D63" s="31" t="s">
        <v>176</v>
      </c>
      <c r="E63" s="55">
        <v>50</v>
      </c>
      <c r="F63" s="31" t="s">
        <v>66</v>
      </c>
      <c r="G63" s="57"/>
      <c r="H63" s="31" t="s">
        <v>59</v>
      </c>
      <c r="I63" s="31" t="s">
        <v>872</v>
      </c>
      <c r="J63" s="31" t="s">
        <v>873</v>
      </c>
      <c r="K63" s="56" t="s">
        <v>874</v>
      </c>
    </row>
    <row r="64" spans="1:11" x14ac:dyDescent="0.25">
      <c r="A64" s="31" t="s">
        <v>148</v>
      </c>
      <c r="B64" s="31" t="s">
        <v>179</v>
      </c>
      <c r="C64" s="31" t="s">
        <v>180</v>
      </c>
      <c r="D64" s="31" t="s">
        <v>176</v>
      </c>
      <c r="E64" s="55">
        <v>350</v>
      </c>
      <c r="F64" s="31" t="s">
        <v>66</v>
      </c>
      <c r="G64" s="57"/>
      <c r="H64" s="31" t="s">
        <v>59</v>
      </c>
      <c r="I64" s="31" t="s">
        <v>872</v>
      </c>
      <c r="J64" s="31" t="s">
        <v>873</v>
      </c>
      <c r="K64" s="56" t="s">
        <v>874</v>
      </c>
    </row>
    <row r="65" spans="1:11" x14ac:dyDescent="0.25">
      <c r="A65" s="31" t="s">
        <v>148</v>
      </c>
      <c r="B65" s="31" t="s">
        <v>181</v>
      </c>
      <c r="C65" s="31" t="s">
        <v>180</v>
      </c>
      <c r="D65" s="31" t="s">
        <v>176</v>
      </c>
      <c r="E65" s="55">
        <v>350</v>
      </c>
      <c r="F65" s="31" t="s">
        <v>66</v>
      </c>
      <c r="G65" s="57"/>
      <c r="H65" s="31" t="s">
        <v>59</v>
      </c>
      <c r="I65" s="31" t="s">
        <v>872</v>
      </c>
      <c r="J65" s="31" t="s">
        <v>873</v>
      </c>
      <c r="K65" s="56" t="s">
        <v>874</v>
      </c>
    </row>
    <row r="66" spans="1:11" x14ac:dyDescent="0.25">
      <c r="A66" s="31" t="s">
        <v>148</v>
      </c>
      <c r="B66" s="31" t="s">
        <v>182</v>
      </c>
      <c r="C66" s="31" t="s">
        <v>183</v>
      </c>
      <c r="D66" s="31" t="s">
        <v>176</v>
      </c>
      <c r="E66" s="55">
        <v>350</v>
      </c>
      <c r="F66" s="31" t="s">
        <v>66</v>
      </c>
      <c r="G66" s="57"/>
      <c r="H66" s="31" t="s">
        <v>59</v>
      </c>
      <c r="I66" s="31" t="s">
        <v>875</v>
      </c>
      <c r="J66" s="31" t="s">
        <v>876</v>
      </c>
      <c r="K66" s="56" t="s">
        <v>877</v>
      </c>
    </row>
    <row r="67" spans="1:11" x14ac:dyDescent="0.25">
      <c r="A67" s="31" t="s">
        <v>148</v>
      </c>
      <c r="B67" s="31" t="s">
        <v>184</v>
      </c>
      <c r="C67" s="31" t="s">
        <v>183</v>
      </c>
      <c r="D67" s="31" t="s">
        <v>176</v>
      </c>
      <c r="E67" s="55">
        <v>350</v>
      </c>
      <c r="F67" s="31" t="s">
        <v>66</v>
      </c>
      <c r="G67" s="57"/>
      <c r="H67" s="31" t="s">
        <v>59</v>
      </c>
      <c r="I67" s="31" t="s">
        <v>875</v>
      </c>
      <c r="J67" s="31" t="s">
        <v>876</v>
      </c>
      <c r="K67" s="56" t="s">
        <v>877</v>
      </c>
    </row>
    <row r="68" spans="1:11" x14ac:dyDescent="0.25">
      <c r="A68" s="31" t="s">
        <v>148</v>
      </c>
      <c r="B68" s="31" t="s">
        <v>185</v>
      </c>
      <c r="C68" s="31" t="s">
        <v>183</v>
      </c>
      <c r="D68" s="31" t="s">
        <v>176</v>
      </c>
      <c r="E68" s="55">
        <v>30</v>
      </c>
      <c r="F68" s="31" t="s">
        <v>66</v>
      </c>
      <c r="G68" s="57"/>
      <c r="H68" s="31" t="s">
        <v>62</v>
      </c>
      <c r="I68" s="31" t="s">
        <v>875</v>
      </c>
      <c r="J68" s="31" t="s">
        <v>876</v>
      </c>
      <c r="K68" s="56" t="s">
        <v>877</v>
      </c>
    </row>
    <row r="69" spans="1:11" x14ac:dyDescent="0.25">
      <c r="A69" s="31" t="s">
        <v>148</v>
      </c>
      <c r="B69" s="31" t="s">
        <v>186</v>
      </c>
      <c r="C69" s="31" t="s">
        <v>187</v>
      </c>
      <c r="D69" s="31" t="s">
        <v>188</v>
      </c>
      <c r="E69" s="55">
        <v>350</v>
      </c>
      <c r="F69" s="31" t="s">
        <v>60</v>
      </c>
      <c r="G69" s="55">
        <v>2020</v>
      </c>
      <c r="H69" s="31" t="s">
        <v>59</v>
      </c>
      <c r="I69" s="31" t="s">
        <v>878</v>
      </c>
      <c r="J69" s="31" t="s">
        <v>879</v>
      </c>
      <c r="K69" s="56" t="s">
        <v>880</v>
      </c>
    </row>
    <row r="70" spans="1:11" x14ac:dyDescent="0.25">
      <c r="A70" s="31" t="s">
        <v>148</v>
      </c>
      <c r="B70" s="31" t="s">
        <v>189</v>
      </c>
      <c r="C70" s="31" t="s">
        <v>187</v>
      </c>
      <c r="D70" s="31" t="s">
        <v>188</v>
      </c>
      <c r="E70" s="55">
        <v>350</v>
      </c>
      <c r="F70" s="31" t="s">
        <v>58</v>
      </c>
      <c r="G70" s="55">
        <v>2020</v>
      </c>
      <c r="H70" s="31" t="s">
        <v>59</v>
      </c>
      <c r="I70" s="31" t="s">
        <v>878</v>
      </c>
      <c r="J70" s="31" t="s">
        <v>879</v>
      </c>
      <c r="K70" s="56" t="s">
        <v>880</v>
      </c>
    </row>
    <row r="71" spans="1:11" x14ac:dyDescent="0.25">
      <c r="A71" s="31" t="s">
        <v>148</v>
      </c>
      <c r="B71" s="31" t="s">
        <v>190</v>
      </c>
      <c r="C71" s="31" t="s">
        <v>191</v>
      </c>
      <c r="D71" s="31" t="s">
        <v>188</v>
      </c>
      <c r="E71" s="55">
        <v>350</v>
      </c>
      <c r="F71" s="31" t="s">
        <v>63</v>
      </c>
      <c r="G71" s="55">
        <v>2021</v>
      </c>
      <c r="H71" s="31" t="s">
        <v>59</v>
      </c>
      <c r="I71" s="31" t="s">
        <v>878</v>
      </c>
      <c r="J71" s="31" t="s">
        <v>879</v>
      </c>
      <c r="K71" s="56" t="s">
        <v>880</v>
      </c>
    </row>
    <row r="72" spans="1:11" x14ac:dyDescent="0.25">
      <c r="A72" s="31" t="s">
        <v>148</v>
      </c>
      <c r="B72" s="31" t="s">
        <v>192</v>
      </c>
      <c r="C72" s="31" t="s">
        <v>191</v>
      </c>
      <c r="D72" s="31" t="s">
        <v>188</v>
      </c>
      <c r="E72" s="55">
        <v>350</v>
      </c>
      <c r="F72" s="31" t="s">
        <v>63</v>
      </c>
      <c r="G72" s="55">
        <v>2021</v>
      </c>
      <c r="H72" s="31" t="s">
        <v>59</v>
      </c>
      <c r="I72" s="31" t="s">
        <v>878</v>
      </c>
      <c r="J72" s="31" t="s">
        <v>879</v>
      </c>
      <c r="K72" s="56" t="s">
        <v>880</v>
      </c>
    </row>
    <row r="73" spans="1:11" x14ac:dyDescent="0.25">
      <c r="A73" s="31" t="s">
        <v>194</v>
      </c>
      <c r="B73" s="31" t="s">
        <v>196</v>
      </c>
      <c r="C73" s="31" t="s">
        <v>197</v>
      </c>
      <c r="D73" s="31" t="s">
        <v>195</v>
      </c>
      <c r="E73" s="55">
        <v>60</v>
      </c>
      <c r="F73" s="31" t="s">
        <v>68</v>
      </c>
      <c r="G73" s="55">
        <v>1995</v>
      </c>
      <c r="H73" s="31" t="s">
        <v>64</v>
      </c>
      <c r="I73" s="31" t="s">
        <v>881</v>
      </c>
      <c r="J73" s="31" t="s">
        <v>882</v>
      </c>
      <c r="K73" s="56" t="s">
        <v>883</v>
      </c>
    </row>
    <row r="74" spans="1:11" x14ac:dyDescent="0.25">
      <c r="A74" s="31" t="s">
        <v>194</v>
      </c>
      <c r="B74" s="31" t="s">
        <v>198</v>
      </c>
      <c r="C74" s="31" t="s">
        <v>197</v>
      </c>
      <c r="D74" s="31" t="s">
        <v>195</v>
      </c>
      <c r="E74" s="55">
        <v>60</v>
      </c>
      <c r="F74" s="31" t="s">
        <v>68</v>
      </c>
      <c r="G74" s="55">
        <v>1995</v>
      </c>
      <c r="H74" s="31" t="s">
        <v>64</v>
      </c>
      <c r="I74" s="31" t="s">
        <v>881</v>
      </c>
      <c r="J74" s="31" t="s">
        <v>882</v>
      </c>
      <c r="K74" s="56" t="s">
        <v>883</v>
      </c>
    </row>
    <row r="75" spans="1:11" x14ac:dyDescent="0.25">
      <c r="A75" s="31" t="s">
        <v>194</v>
      </c>
      <c r="B75" s="31" t="s">
        <v>199</v>
      </c>
      <c r="C75" s="31" t="s">
        <v>197</v>
      </c>
      <c r="D75" s="31" t="s">
        <v>195</v>
      </c>
      <c r="E75" s="55">
        <v>50</v>
      </c>
      <c r="F75" s="31" t="s">
        <v>68</v>
      </c>
      <c r="G75" s="55">
        <v>1995</v>
      </c>
      <c r="H75" s="31" t="s">
        <v>64</v>
      </c>
      <c r="I75" s="31" t="s">
        <v>881</v>
      </c>
      <c r="J75" s="31" t="s">
        <v>882</v>
      </c>
      <c r="K75" s="56" t="s">
        <v>883</v>
      </c>
    </row>
    <row r="76" spans="1:11" x14ac:dyDescent="0.25">
      <c r="A76" s="31" t="s">
        <v>194</v>
      </c>
      <c r="B76" s="31" t="s">
        <v>200</v>
      </c>
      <c r="C76" s="31" t="s">
        <v>197</v>
      </c>
      <c r="D76" s="31" t="s">
        <v>195</v>
      </c>
      <c r="E76" s="55">
        <v>50</v>
      </c>
      <c r="F76" s="31" t="s">
        <v>68</v>
      </c>
      <c r="G76" s="55">
        <v>1995</v>
      </c>
      <c r="H76" s="31" t="s">
        <v>64</v>
      </c>
      <c r="I76" s="31" t="s">
        <v>881</v>
      </c>
      <c r="J76" s="31" t="s">
        <v>882</v>
      </c>
      <c r="K76" s="56" t="s">
        <v>883</v>
      </c>
    </row>
    <row r="77" spans="1:11" x14ac:dyDescent="0.25">
      <c r="A77" s="31" t="s">
        <v>194</v>
      </c>
      <c r="B77" s="31" t="s">
        <v>201</v>
      </c>
      <c r="C77" s="31" t="s">
        <v>197</v>
      </c>
      <c r="D77" s="31" t="s">
        <v>195</v>
      </c>
      <c r="E77" s="55">
        <v>200</v>
      </c>
      <c r="F77" s="31" t="s">
        <v>68</v>
      </c>
      <c r="G77" s="55">
        <v>2005</v>
      </c>
      <c r="H77" s="31" t="s">
        <v>64</v>
      </c>
      <c r="I77" s="31" t="s">
        <v>881</v>
      </c>
      <c r="J77" s="31" t="s">
        <v>882</v>
      </c>
      <c r="K77" s="56" t="s">
        <v>883</v>
      </c>
    </row>
    <row r="78" spans="1:11" x14ac:dyDescent="0.25">
      <c r="A78" s="31" t="s">
        <v>194</v>
      </c>
      <c r="B78" s="31" t="s">
        <v>202</v>
      </c>
      <c r="C78" s="31" t="s">
        <v>203</v>
      </c>
      <c r="D78" s="31" t="s">
        <v>204</v>
      </c>
      <c r="E78" s="55">
        <v>135</v>
      </c>
      <c r="F78" s="31" t="s">
        <v>68</v>
      </c>
      <c r="G78" s="55">
        <v>2004</v>
      </c>
      <c r="H78" s="31" t="s">
        <v>64</v>
      </c>
      <c r="I78" s="31" t="s">
        <v>884</v>
      </c>
      <c r="J78" s="31" t="s">
        <v>885</v>
      </c>
      <c r="K78" s="56" t="s">
        <v>886</v>
      </c>
    </row>
    <row r="79" spans="1:11" x14ac:dyDescent="0.25">
      <c r="A79" s="31" t="s">
        <v>194</v>
      </c>
      <c r="B79" s="31" t="s">
        <v>205</v>
      </c>
      <c r="C79" s="31" t="s">
        <v>203</v>
      </c>
      <c r="D79" s="31" t="s">
        <v>204</v>
      </c>
      <c r="E79" s="55">
        <v>135</v>
      </c>
      <c r="F79" s="31" t="s">
        <v>68</v>
      </c>
      <c r="G79" s="55">
        <v>2004</v>
      </c>
      <c r="H79" s="31" t="s">
        <v>64</v>
      </c>
      <c r="I79" s="31" t="s">
        <v>884</v>
      </c>
      <c r="J79" s="31" t="s">
        <v>885</v>
      </c>
      <c r="K79" s="56" t="s">
        <v>886</v>
      </c>
    </row>
    <row r="80" spans="1:11" x14ac:dyDescent="0.25">
      <c r="A80" s="31" t="s">
        <v>194</v>
      </c>
      <c r="B80" s="31" t="s">
        <v>207</v>
      </c>
      <c r="C80" s="31" t="s">
        <v>208</v>
      </c>
      <c r="D80" s="31" t="s">
        <v>88</v>
      </c>
      <c r="E80" s="55">
        <v>125</v>
      </c>
      <c r="F80" s="31" t="s">
        <v>58</v>
      </c>
      <c r="G80" s="55">
        <v>2010</v>
      </c>
      <c r="H80" s="31" t="s">
        <v>64</v>
      </c>
      <c r="I80" s="31" t="s">
        <v>887</v>
      </c>
      <c r="J80" s="31" t="s">
        <v>888</v>
      </c>
      <c r="K80" s="56" t="s">
        <v>889</v>
      </c>
    </row>
    <row r="81" spans="1:11" x14ac:dyDescent="0.25">
      <c r="A81" s="31" t="s">
        <v>194</v>
      </c>
      <c r="B81" s="31" t="s">
        <v>209</v>
      </c>
      <c r="C81" s="31" t="s">
        <v>208</v>
      </c>
      <c r="D81" s="31" t="s">
        <v>88</v>
      </c>
      <c r="E81" s="55">
        <v>125</v>
      </c>
      <c r="F81" s="31" t="s">
        <v>58</v>
      </c>
      <c r="G81" s="55">
        <v>2010</v>
      </c>
      <c r="H81" s="31" t="s">
        <v>64</v>
      </c>
      <c r="I81" s="31" t="s">
        <v>887</v>
      </c>
      <c r="J81" s="31" t="s">
        <v>888</v>
      </c>
      <c r="K81" s="56" t="s">
        <v>889</v>
      </c>
    </row>
    <row r="82" spans="1:11" x14ac:dyDescent="0.25">
      <c r="A82" s="31" t="s">
        <v>194</v>
      </c>
      <c r="B82" s="31" t="s">
        <v>210</v>
      </c>
      <c r="C82" s="31" t="s">
        <v>211</v>
      </c>
      <c r="D82" s="31" t="s">
        <v>212</v>
      </c>
      <c r="E82" s="55">
        <v>60</v>
      </c>
      <c r="F82" s="31" t="s">
        <v>68</v>
      </c>
      <c r="G82" s="55">
        <v>2004</v>
      </c>
      <c r="H82" s="31" t="s">
        <v>64</v>
      </c>
      <c r="I82" s="31" t="s">
        <v>890</v>
      </c>
      <c r="J82" s="31" t="s">
        <v>891</v>
      </c>
      <c r="K82" s="56" t="s">
        <v>892</v>
      </c>
    </row>
    <row r="83" spans="1:11" x14ac:dyDescent="0.25">
      <c r="A83" s="31" t="s">
        <v>194</v>
      </c>
      <c r="B83" s="31" t="s">
        <v>213</v>
      </c>
      <c r="C83" s="31" t="s">
        <v>211</v>
      </c>
      <c r="D83" s="31" t="s">
        <v>212</v>
      </c>
      <c r="E83" s="55">
        <v>60</v>
      </c>
      <c r="F83" s="31" t="s">
        <v>68</v>
      </c>
      <c r="G83" s="55">
        <v>2004</v>
      </c>
      <c r="H83" s="31" t="s">
        <v>64</v>
      </c>
      <c r="I83" s="31" t="s">
        <v>890</v>
      </c>
      <c r="J83" s="31" t="s">
        <v>891</v>
      </c>
      <c r="K83" s="56" t="s">
        <v>892</v>
      </c>
    </row>
    <row r="84" spans="1:11" x14ac:dyDescent="0.25">
      <c r="A84" s="31" t="s">
        <v>194</v>
      </c>
      <c r="B84" s="31" t="s">
        <v>214</v>
      </c>
      <c r="C84" s="31" t="s">
        <v>211</v>
      </c>
      <c r="D84" s="31" t="s">
        <v>212</v>
      </c>
      <c r="E84" s="55">
        <v>60</v>
      </c>
      <c r="F84" s="31" t="s">
        <v>68</v>
      </c>
      <c r="G84" s="55">
        <v>2005</v>
      </c>
      <c r="H84" s="31" t="s">
        <v>64</v>
      </c>
      <c r="I84" s="31" t="s">
        <v>890</v>
      </c>
      <c r="J84" s="31" t="s">
        <v>891</v>
      </c>
      <c r="K84" s="56" t="s">
        <v>892</v>
      </c>
    </row>
    <row r="85" spans="1:11" x14ac:dyDescent="0.25">
      <c r="A85" s="31" t="s">
        <v>194</v>
      </c>
      <c r="B85" s="31" t="s">
        <v>215</v>
      </c>
      <c r="C85" s="31" t="s">
        <v>211</v>
      </c>
      <c r="D85" s="31" t="s">
        <v>212</v>
      </c>
      <c r="E85" s="55">
        <v>60</v>
      </c>
      <c r="F85" s="31" t="s">
        <v>68</v>
      </c>
      <c r="G85" s="55">
        <v>2005</v>
      </c>
      <c r="H85" s="31" t="s">
        <v>64</v>
      </c>
      <c r="I85" s="31" t="s">
        <v>890</v>
      </c>
      <c r="J85" s="31" t="s">
        <v>891</v>
      </c>
      <c r="K85" s="56" t="s">
        <v>892</v>
      </c>
    </row>
    <row r="86" spans="1:11" x14ac:dyDescent="0.25">
      <c r="A86" s="31" t="s">
        <v>194</v>
      </c>
      <c r="B86" s="31" t="s">
        <v>216</v>
      </c>
      <c r="C86" s="31" t="s">
        <v>211</v>
      </c>
      <c r="D86" s="31" t="s">
        <v>212</v>
      </c>
      <c r="E86" s="55">
        <v>135</v>
      </c>
      <c r="F86" s="31" t="s">
        <v>68</v>
      </c>
      <c r="G86" s="55">
        <v>2002</v>
      </c>
      <c r="H86" s="31" t="s">
        <v>64</v>
      </c>
      <c r="I86" s="31" t="s">
        <v>890</v>
      </c>
      <c r="J86" s="31" t="s">
        <v>891</v>
      </c>
      <c r="K86" s="56" t="s">
        <v>892</v>
      </c>
    </row>
    <row r="87" spans="1:11" x14ac:dyDescent="0.25">
      <c r="A87" s="31" t="s">
        <v>194</v>
      </c>
      <c r="B87" s="31" t="s">
        <v>217</v>
      </c>
      <c r="C87" s="31" t="s">
        <v>211</v>
      </c>
      <c r="D87" s="31" t="s">
        <v>212</v>
      </c>
      <c r="E87" s="55">
        <v>135</v>
      </c>
      <c r="F87" s="31" t="s">
        <v>68</v>
      </c>
      <c r="G87" s="55">
        <v>2004</v>
      </c>
      <c r="H87" s="31" t="s">
        <v>64</v>
      </c>
      <c r="I87" s="31" t="s">
        <v>890</v>
      </c>
      <c r="J87" s="31" t="s">
        <v>891</v>
      </c>
      <c r="K87" s="56" t="s">
        <v>892</v>
      </c>
    </row>
    <row r="88" spans="1:11" x14ac:dyDescent="0.25">
      <c r="A88" s="31" t="s">
        <v>194</v>
      </c>
      <c r="B88" s="31" t="s">
        <v>218</v>
      </c>
      <c r="C88" s="31" t="s">
        <v>211</v>
      </c>
      <c r="D88" s="31" t="s">
        <v>212</v>
      </c>
      <c r="E88" s="55">
        <v>135</v>
      </c>
      <c r="F88" s="31" t="s">
        <v>68</v>
      </c>
      <c r="G88" s="55">
        <v>2008</v>
      </c>
      <c r="H88" s="31" t="s">
        <v>64</v>
      </c>
      <c r="I88" s="31" t="s">
        <v>890</v>
      </c>
      <c r="J88" s="31" t="s">
        <v>891</v>
      </c>
      <c r="K88" s="56" t="s">
        <v>892</v>
      </c>
    </row>
    <row r="89" spans="1:11" x14ac:dyDescent="0.25">
      <c r="A89" s="31" t="s">
        <v>194</v>
      </c>
      <c r="B89" s="31" t="s">
        <v>219</v>
      </c>
      <c r="C89" s="31" t="s">
        <v>211</v>
      </c>
      <c r="D89" s="31" t="s">
        <v>212</v>
      </c>
      <c r="E89" s="55">
        <v>135</v>
      </c>
      <c r="F89" s="31" t="s">
        <v>68</v>
      </c>
      <c r="G89" s="55">
        <v>2008</v>
      </c>
      <c r="H89" s="31" t="s">
        <v>64</v>
      </c>
      <c r="I89" s="31" t="s">
        <v>890</v>
      </c>
      <c r="J89" s="31" t="s">
        <v>891</v>
      </c>
      <c r="K89" s="56" t="s">
        <v>892</v>
      </c>
    </row>
    <row r="90" spans="1:11" x14ac:dyDescent="0.25">
      <c r="A90" s="31" t="s">
        <v>194</v>
      </c>
      <c r="B90" s="31" t="s">
        <v>220</v>
      </c>
      <c r="C90" s="31" t="s">
        <v>211</v>
      </c>
      <c r="D90" s="31" t="s">
        <v>212</v>
      </c>
      <c r="E90" s="55">
        <v>600</v>
      </c>
      <c r="F90" s="31" t="s">
        <v>58</v>
      </c>
      <c r="G90" s="55">
        <v>2011</v>
      </c>
      <c r="H90" s="31" t="s">
        <v>59</v>
      </c>
      <c r="I90" s="31" t="s">
        <v>890</v>
      </c>
      <c r="J90" s="31" t="s">
        <v>891</v>
      </c>
      <c r="K90" s="56" t="s">
        <v>892</v>
      </c>
    </row>
    <row r="91" spans="1:11" x14ac:dyDescent="0.25">
      <c r="A91" s="31" t="s">
        <v>194</v>
      </c>
      <c r="B91" s="31" t="s">
        <v>221</v>
      </c>
      <c r="C91" s="31" t="s">
        <v>222</v>
      </c>
      <c r="D91" s="31" t="s">
        <v>223</v>
      </c>
      <c r="E91" s="55">
        <v>55</v>
      </c>
      <c r="F91" s="31" t="s">
        <v>68</v>
      </c>
      <c r="G91" s="55">
        <v>1995</v>
      </c>
      <c r="H91" s="31" t="s">
        <v>64</v>
      </c>
      <c r="I91" s="31" t="s">
        <v>893</v>
      </c>
      <c r="J91" s="31" t="s">
        <v>894</v>
      </c>
      <c r="K91" s="56" t="s">
        <v>895</v>
      </c>
    </row>
    <row r="92" spans="1:11" x14ac:dyDescent="0.25">
      <c r="A92" s="31" t="s">
        <v>194</v>
      </c>
      <c r="B92" s="31" t="s">
        <v>224</v>
      </c>
      <c r="C92" s="31" t="s">
        <v>222</v>
      </c>
      <c r="D92" s="31" t="s">
        <v>223</v>
      </c>
      <c r="E92" s="55">
        <v>55</v>
      </c>
      <c r="F92" s="31" t="s">
        <v>68</v>
      </c>
      <c r="G92" s="55">
        <v>1995</v>
      </c>
      <c r="H92" s="31" t="s">
        <v>64</v>
      </c>
      <c r="I92" s="31" t="s">
        <v>893</v>
      </c>
      <c r="J92" s="31" t="s">
        <v>894</v>
      </c>
      <c r="K92" s="56" t="s">
        <v>895</v>
      </c>
    </row>
    <row r="93" spans="1:11" x14ac:dyDescent="0.25">
      <c r="A93" s="31" t="s">
        <v>194</v>
      </c>
      <c r="B93" s="31" t="s">
        <v>225</v>
      </c>
      <c r="C93" s="31" t="s">
        <v>226</v>
      </c>
      <c r="D93" s="31" t="s">
        <v>223</v>
      </c>
      <c r="E93" s="55">
        <v>135</v>
      </c>
      <c r="F93" s="31" t="s">
        <v>68</v>
      </c>
      <c r="G93" s="55">
        <v>2003</v>
      </c>
      <c r="H93" s="31" t="s">
        <v>64</v>
      </c>
      <c r="I93" s="31" t="s">
        <v>893</v>
      </c>
      <c r="J93" s="31" t="s">
        <v>894</v>
      </c>
      <c r="K93" s="56" t="s">
        <v>895</v>
      </c>
    </row>
    <row r="94" spans="1:11" x14ac:dyDescent="0.25">
      <c r="A94" s="31" t="s">
        <v>194</v>
      </c>
      <c r="B94" s="31" t="s">
        <v>227</v>
      </c>
      <c r="C94" s="31" t="s">
        <v>226</v>
      </c>
      <c r="D94" s="31" t="s">
        <v>223</v>
      </c>
      <c r="E94" s="55">
        <v>135</v>
      </c>
      <c r="F94" s="31" t="s">
        <v>68</v>
      </c>
      <c r="G94" s="55">
        <v>2003</v>
      </c>
      <c r="H94" s="31" t="s">
        <v>64</v>
      </c>
      <c r="I94" s="31" t="s">
        <v>893</v>
      </c>
      <c r="J94" s="31" t="s">
        <v>894</v>
      </c>
      <c r="K94" s="56" t="s">
        <v>895</v>
      </c>
    </row>
    <row r="95" spans="1:11" x14ac:dyDescent="0.25">
      <c r="A95" s="31" t="s">
        <v>194</v>
      </c>
      <c r="B95" s="31" t="s">
        <v>228</v>
      </c>
      <c r="C95" s="31" t="s">
        <v>226</v>
      </c>
      <c r="D95" s="31" t="s">
        <v>223</v>
      </c>
      <c r="E95" s="55">
        <v>135</v>
      </c>
      <c r="F95" s="31" t="s">
        <v>68</v>
      </c>
      <c r="G95" s="55">
        <v>2006</v>
      </c>
      <c r="H95" s="31" t="s">
        <v>64</v>
      </c>
      <c r="I95" s="31" t="s">
        <v>893</v>
      </c>
      <c r="J95" s="31" t="s">
        <v>894</v>
      </c>
      <c r="K95" s="56" t="s">
        <v>895</v>
      </c>
    </row>
    <row r="96" spans="1:11" x14ac:dyDescent="0.25">
      <c r="A96" s="31" t="s">
        <v>194</v>
      </c>
      <c r="B96" s="31" t="s">
        <v>229</v>
      </c>
      <c r="C96" s="31" t="s">
        <v>226</v>
      </c>
      <c r="D96" s="31" t="s">
        <v>223</v>
      </c>
      <c r="E96" s="55">
        <v>135</v>
      </c>
      <c r="F96" s="31" t="s">
        <v>68</v>
      </c>
      <c r="G96" s="55">
        <v>2006</v>
      </c>
      <c r="H96" s="31" t="s">
        <v>64</v>
      </c>
      <c r="I96" s="31" t="s">
        <v>893</v>
      </c>
      <c r="J96" s="31" t="s">
        <v>894</v>
      </c>
      <c r="K96" s="56" t="s">
        <v>895</v>
      </c>
    </row>
    <row r="97" spans="1:11" x14ac:dyDescent="0.25">
      <c r="A97" s="31" t="s">
        <v>194</v>
      </c>
      <c r="B97" s="31" t="s">
        <v>230</v>
      </c>
      <c r="C97" s="31" t="s">
        <v>231</v>
      </c>
      <c r="D97" s="31" t="s">
        <v>223</v>
      </c>
      <c r="E97" s="55">
        <v>300</v>
      </c>
      <c r="F97" s="31" t="s">
        <v>58</v>
      </c>
      <c r="G97" s="55">
        <v>2010</v>
      </c>
      <c r="H97" s="31" t="s">
        <v>64</v>
      </c>
      <c r="I97" s="31" t="s">
        <v>893</v>
      </c>
      <c r="J97" s="31" t="s">
        <v>894</v>
      </c>
      <c r="K97" s="56" t="s">
        <v>895</v>
      </c>
    </row>
    <row r="98" spans="1:11" x14ac:dyDescent="0.25">
      <c r="A98" s="31" t="s">
        <v>194</v>
      </c>
      <c r="B98" s="31" t="s">
        <v>232</v>
      </c>
      <c r="C98" s="31" t="s">
        <v>231</v>
      </c>
      <c r="D98" s="31" t="s">
        <v>223</v>
      </c>
      <c r="E98" s="55">
        <v>300</v>
      </c>
      <c r="F98" s="31" t="s">
        <v>58</v>
      </c>
      <c r="G98" s="55">
        <v>2011</v>
      </c>
      <c r="H98" s="31" t="s">
        <v>64</v>
      </c>
      <c r="I98" s="31" t="s">
        <v>893</v>
      </c>
      <c r="J98" s="31" t="s">
        <v>894</v>
      </c>
      <c r="K98" s="56" t="s">
        <v>895</v>
      </c>
    </row>
    <row r="99" spans="1:11" x14ac:dyDescent="0.25">
      <c r="A99" s="31" t="s">
        <v>194</v>
      </c>
      <c r="B99" s="31" t="s">
        <v>233</v>
      </c>
      <c r="C99" s="31" t="s">
        <v>234</v>
      </c>
      <c r="D99" s="31" t="s">
        <v>235</v>
      </c>
      <c r="E99" s="55">
        <v>135</v>
      </c>
      <c r="F99" s="31" t="s">
        <v>68</v>
      </c>
      <c r="G99" s="55">
        <v>2006</v>
      </c>
      <c r="H99" s="31" t="s">
        <v>64</v>
      </c>
      <c r="I99" s="31" t="s">
        <v>896</v>
      </c>
      <c r="J99" s="31" t="s">
        <v>897</v>
      </c>
      <c r="K99" s="56" t="s">
        <v>898</v>
      </c>
    </row>
    <row r="100" spans="1:11" x14ac:dyDescent="0.25">
      <c r="A100" s="31" t="s">
        <v>194</v>
      </c>
      <c r="B100" s="31" t="s">
        <v>236</v>
      </c>
      <c r="C100" s="31" t="s">
        <v>234</v>
      </c>
      <c r="D100" s="31" t="s">
        <v>235</v>
      </c>
      <c r="E100" s="55">
        <v>135</v>
      </c>
      <c r="F100" s="31" t="s">
        <v>68</v>
      </c>
      <c r="G100" s="55">
        <v>2007</v>
      </c>
      <c r="H100" s="31" t="s">
        <v>64</v>
      </c>
      <c r="I100" s="31" t="s">
        <v>896</v>
      </c>
      <c r="J100" s="31" t="s">
        <v>897</v>
      </c>
      <c r="K100" s="56" t="s">
        <v>898</v>
      </c>
    </row>
    <row r="101" spans="1:11" x14ac:dyDescent="0.25">
      <c r="A101" s="31" t="s">
        <v>194</v>
      </c>
      <c r="B101" s="31" t="s">
        <v>237</v>
      </c>
      <c r="C101" s="31" t="s">
        <v>238</v>
      </c>
      <c r="D101" s="31" t="s">
        <v>239</v>
      </c>
      <c r="E101" s="55">
        <v>50</v>
      </c>
      <c r="F101" s="31" t="s">
        <v>68</v>
      </c>
      <c r="G101" s="55">
        <v>1995</v>
      </c>
      <c r="H101" s="31" t="s">
        <v>64</v>
      </c>
      <c r="I101" s="31" t="s">
        <v>899</v>
      </c>
      <c r="J101" s="31" t="s">
        <v>900</v>
      </c>
      <c r="K101" s="56" t="s">
        <v>901</v>
      </c>
    </row>
    <row r="102" spans="1:11" x14ac:dyDescent="0.25">
      <c r="A102" s="31" t="s">
        <v>194</v>
      </c>
      <c r="B102" s="31" t="s">
        <v>240</v>
      </c>
      <c r="C102" s="31" t="s">
        <v>238</v>
      </c>
      <c r="D102" s="31" t="s">
        <v>239</v>
      </c>
      <c r="E102" s="55">
        <v>50</v>
      </c>
      <c r="F102" s="31" t="s">
        <v>68</v>
      </c>
      <c r="G102" s="55">
        <v>1995</v>
      </c>
      <c r="H102" s="31" t="s">
        <v>64</v>
      </c>
      <c r="I102" s="31" t="s">
        <v>899</v>
      </c>
      <c r="J102" s="31" t="s">
        <v>900</v>
      </c>
      <c r="K102" s="56" t="s">
        <v>901</v>
      </c>
    </row>
    <row r="103" spans="1:11" x14ac:dyDescent="0.25">
      <c r="A103" s="31" t="s">
        <v>194</v>
      </c>
      <c r="B103" s="31" t="s">
        <v>241</v>
      </c>
      <c r="C103" s="31" t="s">
        <v>238</v>
      </c>
      <c r="D103" s="31" t="s">
        <v>239</v>
      </c>
      <c r="E103" s="55">
        <v>135</v>
      </c>
      <c r="F103" s="31" t="s">
        <v>68</v>
      </c>
      <c r="G103" s="55">
        <v>2002</v>
      </c>
      <c r="H103" s="31" t="s">
        <v>64</v>
      </c>
      <c r="I103" s="31" t="s">
        <v>899</v>
      </c>
      <c r="J103" s="31" t="s">
        <v>900</v>
      </c>
      <c r="K103" s="56" t="s">
        <v>901</v>
      </c>
    </row>
    <row r="104" spans="1:11" x14ac:dyDescent="0.25">
      <c r="A104" s="31" t="s">
        <v>194</v>
      </c>
      <c r="B104" s="31" t="s">
        <v>242</v>
      </c>
      <c r="C104" s="31" t="s">
        <v>238</v>
      </c>
      <c r="D104" s="31" t="s">
        <v>239</v>
      </c>
      <c r="E104" s="55">
        <v>135</v>
      </c>
      <c r="F104" s="31" t="s">
        <v>68</v>
      </c>
      <c r="G104" s="55">
        <v>2002</v>
      </c>
      <c r="H104" s="31" t="s">
        <v>64</v>
      </c>
      <c r="I104" s="31" t="s">
        <v>899</v>
      </c>
      <c r="J104" s="31" t="s">
        <v>900</v>
      </c>
      <c r="K104" s="56" t="s">
        <v>901</v>
      </c>
    </row>
    <row r="105" spans="1:11" x14ac:dyDescent="0.25">
      <c r="A105" s="31" t="s">
        <v>194</v>
      </c>
      <c r="B105" s="31" t="s">
        <v>243</v>
      </c>
      <c r="C105" s="31" t="s">
        <v>238</v>
      </c>
      <c r="D105" s="31" t="s">
        <v>239</v>
      </c>
      <c r="E105" s="55">
        <v>300</v>
      </c>
      <c r="F105" s="31" t="s">
        <v>58</v>
      </c>
      <c r="G105" s="55">
        <v>2004</v>
      </c>
      <c r="H105" s="31" t="s">
        <v>64</v>
      </c>
      <c r="I105" s="31" t="s">
        <v>899</v>
      </c>
      <c r="J105" s="31" t="s">
        <v>900</v>
      </c>
      <c r="K105" s="56" t="s">
        <v>901</v>
      </c>
    </row>
    <row r="106" spans="1:11" x14ac:dyDescent="0.25">
      <c r="A106" s="31" t="s">
        <v>194</v>
      </c>
      <c r="B106" s="31" t="s">
        <v>244</v>
      </c>
      <c r="C106" s="31" t="s">
        <v>238</v>
      </c>
      <c r="D106" s="31" t="s">
        <v>239</v>
      </c>
      <c r="E106" s="55">
        <v>300</v>
      </c>
      <c r="F106" s="31" t="s">
        <v>58</v>
      </c>
      <c r="G106" s="55">
        <v>2004</v>
      </c>
      <c r="H106" s="31" t="s">
        <v>64</v>
      </c>
      <c r="I106" s="31" t="s">
        <v>899</v>
      </c>
      <c r="J106" s="31" t="s">
        <v>900</v>
      </c>
      <c r="K106" s="56" t="s">
        <v>901</v>
      </c>
    </row>
    <row r="107" spans="1:11" x14ac:dyDescent="0.25">
      <c r="A107" s="31" t="s">
        <v>194</v>
      </c>
      <c r="B107" s="31" t="s">
        <v>245</v>
      </c>
      <c r="C107" s="31" t="s">
        <v>238</v>
      </c>
      <c r="D107" s="31" t="s">
        <v>239</v>
      </c>
      <c r="E107" s="55">
        <v>300</v>
      </c>
      <c r="F107" s="31" t="s">
        <v>58</v>
      </c>
      <c r="G107" s="55">
        <v>2004</v>
      </c>
      <c r="H107" s="31" t="s">
        <v>64</v>
      </c>
      <c r="I107" s="31" t="s">
        <v>899</v>
      </c>
      <c r="J107" s="31" t="s">
        <v>900</v>
      </c>
      <c r="K107" s="56" t="s">
        <v>901</v>
      </c>
    </row>
    <row r="108" spans="1:11" x14ac:dyDescent="0.25">
      <c r="A108" s="31" t="s">
        <v>194</v>
      </c>
      <c r="B108" s="31" t="s">
        <v>246</v>
      </c>
      <c r="C108" s="31" t="s">
        <v>247</v>
      </c>
      <c r="D108" s="31" t="s">
        <v>248</v>
      </c>
      <c r="E108" s="55">
        <v>100</v>
      </c>
      <c r="F108" s="31" t="s">
        <v>58</v>
      </c>
      <c r="G108" s="55">
        <v>2005</v>
      </c>
      <c r="H108" s="31" t="s">
        <v>64</v>
      </c>
      <c r="I108" s="31" t="s">
        <v>902</v>
      </c>
      <c r="J108" s="31" t="s">
        <v>903</v>
      </c>
      <c r="K108" s="56" t="s">
        <v>904</v>
      </c>
    </row>
    <row r="109" spans="1:11" x14ac:dyDescent="0.25">
      <c r="A109" s="31" t="s">
        <v>194</v>
      </c>
      <c r="B109" s="31" t="s">
        <v>249</v>
      </c>
      <c r="C109" s="31" t="s">
        <v>247</v>
      </c>
      <c r="D109" s="31" t="s">
        <v>248</v>
      </c>
      <c r="E109" s="55">
        <v>100</v>
      </c>
      <c r="F109" s="31" t="s">
        <v>58</v>
      </c>
      <c r="G109" s="55">
        <v>2005</v>
      </c>
      <c r="H109" s="31" t="s">
        <v>64</v>
      </c>
      <c r="I109" s="31" t="s">
        <v>902</v>
      </c>
      <c r="J109" s="31" t="s">
        <v>903</v>
      </c>
      <c r="K109" s="56" t="s">
        <v>904</v>
      </c>
    </row>
    <row r="110" spans="1:11" x14ac:dyDescent="0.25">
      <c r="A110" s="31" t="s">
        <v>194</v>
      </c>
      <c r="B110" s="31" t="s">
        <v>251</v>
      </c>
      <c r="C110" s="31" t="s">
        <v>252</v>
      </c>
      <c r="D110" s="31" t="s">
        <v>88</v>
      </c>
      <c r="E110" s="55">
        <v>125</v>
      </c>
      <c r="F110" s="31" t="s">
        <v>68</v>
      </c>
      <c r="G110" s="55">
        <v>1994</v>
      </c>
      <c r="H110" s="31" t="s">
        <v>64</v>
      </c>
      <c r="I110" s="31" t="s">
        <v>905</v>
      </c>
      <c r="J110" s="31" t="s">
        <v>906</v>
      </c>
      <c r="K110" s="56" t="s">
        <v>907</v>
      </c>
    </row>
    <row r="111" spans="1:11" x14ac:dyDescent="0.25">
      <c r="A111" s="31" t="s">
        <v>194</v>
      </c>
      <c r="B111" s="31" t="s">
        <v>253</v>
      </c>
      <c r="C111" s="31" t="s">
        <v>252</v>
      </c>
      <c r="D111" s="31" t="s">
        <v>88</v>
      </c>
      <c r="E111" s="55">
        <v>125</v>
      </c>
      <c r="F111" s="31" t="s">
        <v>68</v>
      </c>
      <c r="G111" s="55">
        <v>1996</v>
      </c>
      <c r="H111" s="31" t="s">
        <v>64</v>
      </c>
      <c r="I111" s="31" t="s">
        <v>905</v>
      </c>
      <c r="J111" s="31" t="s">
        <v>906</v>
      </c>
      <c r="K111" s="56" t="s">
        <v>907</v>
      </c>
    </row>
    <row r="112" spans="1:11" x14ac:dyDescent="0.25">
      <c r="A112" s="31" t="s">
        <v>194</v>
      </c>
      <c r="B112" s="31" t="s">
        <v>254</v>
      </c>
      <c r="C112" s="31" t="s">
        <v>255</v>
      </c>
      <c r="D112" s="31" t="s">
        <v>88</v>
      </c>
      <c r="E112" s="55">
        <v>135</v>
      </c>
      <c r="F112" s="31" t="s">
        <v>58</v>
      </c>
      <c r="G112" s="55">
        <v>2003</v>
      </c>
      <c r="H112" s="31" t="s">
        <v>64</v>
      </c>
      <c r="I112" s="31" t="s">
        <v>905</v>
      </c>
      <c r="J112" s="31" t="s">
        <v>906</v>
      </c>
      <c r="K112" s="56" t="s">
        <v>907</v>
      </c>
    </row>
    <row r="113" spans="1:11" x14ac:dyDescent="0.25">
      <c r="A113" s="31" t="s">
        <v>194</v>
      </c>
      <c r="B113" s="31" t="s">
        <v>256</v>
      </c>
      <c r="C113" s="31" t="s">
        <v>255</v>
      </c>
      <c r="D113" s="31" t="s">
        <v>88</v>
      </c>
      <c r="E113" s="55">
        <v>135</v>
      </c>
      <c r="F113" s="31" t="s">
        <v>58</v>
      </c>
      <c r="G113" s="55">
        <v>2004</v>
      </c>
      <c r="H113" s="31" t="s">
        <v>64</v>
      </c>
      <c r="I113" s="31" t="s">
        <v>905</v>
      </c>
      <c r="J113" s="31" t="s">
        <v>906</v>
      </c>
      <c r="K113" s="56" t="s">
        <v>907</v>
      </c>
    </row>
    <row r="114" spans="1:11" x14ac:dyDescent="0.25">
      <c r="A114" s="31" t="s">
        <v>194</v>
      </c>
      <c r="B114" s="31" t="s">
        <v>257</v>
      </c>
      <c r="C114" s="31" t="s">
        <v>252</v>
      </c>
      <c r="D114" s="31" t="s">
        <v>88</v>
      </c>
      <c r="E114" s="55">
        <v>350</v>
      </c>
      <c r="F114" s="31" t="s">
        <v>58</v>
      </c>
      <c r="G114" s="55">
        <v>2013</v>
      </c>
      <c r="H114" s="31" t="s">
        <v>64</v>
      </c>
      <c r="I114" s="31" t="s">
        <v>908</v>
      </c>
      <c r="J114" s="31" t="s">
        <v>909</v>
      </c>
      <c r="K114" s="56" t="s">
        <v>907</v>
      </c>
    </row>
    <row r="115" spans="1:11" x14ac:dyDescent="0.25">
      <c r="A115" s="31" t="s">
        <v>194</v>
      </c>
      <c r="B115" s="31" t="s">
        <v>258</v>
      </c>
      <c r="C115" s="31" t="s">
        <v>252</v>
      </c>
      <c r="D115" s="31" t="s">
        <v>88</v>
      </c>
      <c r="E115" s="55">
        <v>350</v>
      </c>
      <c r="F115" s="31" t="s">
        <v>58</v>
      </c>
      <c r="G115" s="55">
        <v>2013</v>
      </c>
      <c r="H115" s="31" t="s">
        <v>64</v>
      </c>
      <c r="I115" s="31" t="s">
        <v>908</v>
      </c>
      <c r="J115" s="31" t="s">
        <v>909</v>
      </c>
      <c r="K115" s="56" t="s">
        <v>907</v>
      </c>
    </row>
    <row r="116" spans="1:11" x14ac:dyDescent="0.25">
      <c r="A116" s="31" t="s">
        <v>194</v>
      </c>
      <c r="B116" s="31" t="s">
        <v>259</v>
      </c>
      <c r="C116" s="31" t="s">
        <v>260</v>
      </c>
      <c r="D116" s="31" t="s">
        <v>248</v>
      </c>
      <c r="E116" s="55">
        <v>50</v>
      </c>
      <c r="F116" s="31" t="s">
        <v>68</v>
      </c>
      <c r="G116" s="57"/>
      <c r="H116" s="31" t="s">
        <v>64</v>
      </c>
      <c r="I116" s="31"/>
      <c r="J116" s="31"/>
      <c r="K116" s="56" t="s">
        <v>910</v>
      </c>
    </row>
    <row r="117" spans="1:11" x14ac:dyDescent="0.25">
      <c r="A117" s="31" t="s">
        <v>194</v>
      </c>
      <c r="B117" s="31" t="s">
        <v>261</v>
      </c>
      <c r="C117" s="31" t="s">
        <v>260</v>
      </c>
      <c r="D117" s="31" t="s">
        <v>248</v>
      </c>
      <c r="E117" s="55">
        <v>50</v>
      </c>
      <c r="F117" s="31" t="s">
        <v>68</v>
      </c>
      <c r="G117" s="57"/>
      <c r="H117" s="31" t="s">
        <v>64</v>
      </c>
      <c r="I117" s="31"/>
      <c r="J117" s="31"/>
      <c r="K117" s="56" t="s">
        <v>910</v>
      </c>
    </row>
    <row r="118" spans="1:11" x14ac:dyDescent="0.25">
      <c r="A118" s="31" t="s">
        <v>194</v>
      </c>
      <c r="B118" s="31" t="s">
        <v>262</v>
      </c>
      <c r="C118" s="31" t="s">
        <v>260</v>
      </c>
      <c r="D118" s="31" t="s">
        <v>248</v>
      </c>
      <c r="E118" s="55">
        <v>160</v>
      </c>
      <c r="F118" s="31" t="s">
        <v>66</v>
      </c>
      <c r="G118" s="57"/>
      <c r="H118" s="31" t="s">
        <v>64</v>
      </c>
      <c r="I118" s="31"/>
      <c r="J118" s="31"/>
      <c r="K118" s="56" t="s">
        <v>910</v>
      </c>
    </row>
    <row r="119" spans="1:11" x14ac:dyDescent="0.25">
      <c r="A119" s="31" t="s">
        <v>194</v>
      </c>
      <c r="B119" s="31" t="s">
        <v>263</v>
      </c>
      <c r="C119" s="31" t="s">
        <v>260</v>
      </c>
      <c r="D119" s="31" t="s">
        <v>248</v>
      </c>
      <c r="E119" s="55">
        <v>160</v>
      </c>
      <c r="F119" s="31" t="s">
        <v>66</v>
      </c>
      <c r="G119" s="57"/>
      <c r="H119" s="31" t="s">
        <v>64</v>
      </c>
      <c r="I119" s="31"/>
      <c r="J119" s="31"/>
      <c r="K119" s="56" t="s">
        <v>910</v>
      </c>
    </row>
    <row r="120" spans="1:11" x14ac:dyDescent="0.25">
      <c r="A120" s="31" t="s">
        <v>194</v>
      </c>
      <c r="B120" s="31" t="s">
        <v>264</v>
      </c>
      <c r="C120" s="31" t="s">
        <v>265</v>
      </c>
      <c r="D120" s="31" t="s">
        <v>266</v>
      </c>
      <c r="E120" s="55">
        <v>60</v>
      </c>
      <c r="F120" s="31" t="s">
        <v>68</v>
      </c>
      <c r="G120" s="55">
        <v>1990</v>
      </c>
      <c r="H120" s="31" t="s">
        <v>112</v>
      </c>
      <c r="I120" s="31" t="s">
        <v>911</v>
      </c>
      <c r="J120" s="31" t="s">
        <v>912</v>
      </c>
      <c r="K120" s="56" t="s">
        <v>913</v>
      </c>
    </row>
    <row r="121" spans="1:11" x14ac:dyDescent="0.25">
      <c r="A121" s="31" t="s">
        <v>194</v>
      </c>
      <c r="B121" s="31" t="s">
        <v>267</v>
      </c>
      <c r="C121" s="31" t="s">
        <v>265</v>
      </c>
      <c r="D121" s="31" t="s">
        <v>266</v>
      </c>
      <c r="E121" s="55">
        <v>60</v>
      </c>
      <c r="F121" s="31" t="s">
        <v>68</v>
      </c>
      <c r="G121" s="55">
        <v>1990</v>
      </c>
      <c r="H121" s="31" t="s">
        <v>112</v>
      </c>
      <c r="I121" s="31" t="s">
        <v>911</v>
      </c>
      <c r="J121" s="31" t="s">
        <v>912</v>
      </c>
      <c r="K121" s="56" t="s">
        <v>913</v>
      </c>
    </row>
    <row r="122" spans="1:11" x14ac:dyDescent="0.25">
      <c r="A122" s="31" t="s">
        <v>194</v>
      </c>
      <c r="B122" s="31" t="s">
        <v>268</v>
      </c>
      <c r="C122" s="31" t="s">
        <v>265</v>
      </c>
      <c r="D122" s="31" t="s">
        <v>266</v>
      </c>
      <c r="E122" s="55">
        <v>60</v>
      </c>
      <c r="F122" s="31" t="s">
        <v>68</v>
      </c>
      <c r="G122" s="55">
        <v>1990</v>
      </c>
      <c r="H122" s="31" t="s">
        <v>112</v>
      </c>
      <c r="I122" s="31" t="s">
        <v>911</v>
      </c>
      <c r="J122" s="31" t="s">
        <v>912</v>
      </c>
      <c r="K122" s="56"/>
    </row>
    <row r="123" spans="1:11" x14ac:dyDescent="0.25">
      <c r="A123" s="31" t="s">
        <v>194</v>
      </c>
      <c r="B123" s="31" t="s">
        <v>269</v>
      </c>
      <c r="C123" s="31" t="s">
        <v>270</v>
      </c>
      <c r="D123" s="31" t="s">
        <v>271</v>
      </c>
      <c r="E123" s="55">
        <v>660</v>
      </c>
      <c r="F123" s="31" t="s">
        <v>58</v>
      </c>
      <c r="G123" s="55">
        <v>2012</v>
      </c>
      <c r="H123" s="31" t="s">
        <v>61</v>
      </c>
      <c r="I123" s="31" t="s">
        <v>914</v>
      </c>
      <c r="J123" s="31" t="s">
        <v>915</v>
      </c>
      <c r="K123" s="56" t="s">
        <v>916</v>
      </c>
    </row>
    <row r="124" spans="1:11" x14ac:dyDescent="0.25">
      <c r="A124" s="31" t="s">
        <v>194</v>
      </c>
      <c r="B124" s="31" t="s">
        <v>272</v>
      </c>
      <c r="C124" s="31" t="s">
        <v>270</v>
      </c>
      <c r="D124" s="31" t="s">
        <v>271</v>
      </c>
      <c r="E124" s="55">
        <v>660</v>
      </c>
      <c r="F124" s="31" t="s">
        <v>58</v>
      </c>
      <c r="G124" s="55">
        <v>2013</v>
      </c>
      <c r="H124" s="31" t="s">
        <v>61</v>
      </c>
      <c r="I124" s="31" t="s">
        <v>914</v>
      </c>
      <c r="J124" s="31" t="s">
        <v>915</v>
      </c>
      <c r="K124" s="56" t="s">
        <v>916</v>
      </c>
    </row>
    <row r="125" spans="1:11" x14ac:dyDescent="0.25">
      <c r="A125" s="31" t="s">
        <v>194</v>
      </c>
      <c r="B125" s="31" t="s">
        <v>273</v>
      </c>
      <c r="C125" s="31" t="s">
        <v>274</v>
      </c>
      <c r="D125" s="31" t="s">
        <v>271</v>
      </c>
      <c r="E125" s="55">
        <v>135</v>
      </c>
      <c r="F125" s="31" t="s">
        <v>68</v>
      </c>
      <c r="G125" s="55">
        <v>1995</v>
      </c>
      <c r="H125" s="31" t="s">
        <v>64</v>
      </c>
      <c r="I125" s="31" t="s">
        <v>917</v>
      </c>
      <c r="J125" s="31" t="s">
        <v>918</v>
      </c>
      <c r="K125" s="56" t="s">
        <v>919</v>
      </c>
    </row>
    <row r="126" spans="1:11" x14ac:dyDescent="0.25">
      <c r="A126" s="31" t="s">
        <v>194</v>
      </c>
      <c r="B126" s="31" t="s">
        <v>275</v>
      </c>
      <c r="C126" s="31" t="s">
        <v>274</v>
      </c>
      <c r="D126" s="31" t="s">
        <v>271</v>
      </c>
      <c r="E126" s="55">
        <v>135</v>
      </c>
      <c r="F126" s="31" t="s">
        <v>68</v>
      </c>
      <c r="G126" s="55">
        <v>1996</v>
      </c>
      <c r="H126" s="31" t="s">
        <v>64</v>
      </c>
      <c r="I126" s="31" t="s">
        <v>917</v>
      </c>
      <c r="J126" s="31" t="s">
        <v>918</v>
      </c>
      <c r="K126" s="56" t="s">
        <v>919</v>
      </c>
    </row>
    <row r="127" spans="1:11" x14ac:dyDescent="0.25">
      <c r="A127" s="31" t="s">
        <v>194</v>
      </c>
      <c r="B127" s="31" t="s">
        <v>276</v>
      </c>
      <c r="C127" s="31" t="s">
        <v>274</v>
      </c>
      <c r="D127" s="31" t="s">
        <v>271</v>
      </c>
      <c r="E127" s="55">
        <v>135</v>
      </c>
      <c r="F127" s="31" t="s">
        <v>68</v>
      </c>
      <c r="G127" s="55">
        <v>1997</v>
      </c>
      <c r="H127" s="31" t="s">
        <v>64</v>
      </c>
      <c r="I127" s="31" t="s">
        <v>917</v>
      </c>
      <c r="J127" s="31" t="s">
        <v>918</v>
      </c>
      <c r="K127" s="56" t="s">
        <v>919</v>
      </c>
    </row>
    <row r="128" spans="1:11" x14ac:dyDescent="0.25">
      <c r="A128" s="31" t="s">
        <v>194</v>
      </c>
      <c r="B128" s="31" t="s">
        <v>277</v>
      </c>
      <c r="C128" s="31" t="s">
        <v>274</v>
      </c>
      <c r="D128" s="31" t="s">
        <v>271</v>
      </c>
      <c r="E128" s="55">
        <v>135</v>
      </c>
      <c r="F128" s="31" t="s">
        <v>68</v>
      </c>
      <c r="G128" s="55">
        <v>1999</v>
      </c>
      <c r="H128" s="31" t="s">
        <v>64</v>
      </c>
      <c r="I128" s="31" t="s">
        <v>917</v>
      </c>
      <c r="J128" s="31" t="s">
        <v>918</v>
      </c>
      <c r="K128" s="56" t="s">
        <v>919</v>
      </c>
    </row>
    <row r="129" spans="1:11" x14ac:dyDescent="0.25">
      <c r="A129" s="31" t="s">
        <v>194</v>
      </c>
      <c r="B129" s="31" t="s">
        <v>278</v>
      </c>
      <c r="C129" s="31" t="s">
        <v>279</v>
      </c>
      <c r="D129" s="31" t="s">
        <v>271</v>
      </c>
      <c r="E129" s="55">
        <v>300</v>
      </c>
      <c r="F129" s="31" t="s">
        <v>58</v>
      </c>
      <c r="G129" s="55">
        <v>2005</v>
      </c>
      <c r="H129" s="31" t="s">
        <v>64</v>
      </c>
      <c r="I129" s="31" t="s">
        <v>917</v>
      </c>
      <c r="J129" s="31" t="s">
        <v>918</v>
      </c>
      <c r="K129" s="56" t="s">
        <v>920</v>
      </c>
    </row>
    <row r="130" spans="1:11" x14ac:dyDescent="0.25">
      <c r="A130" s="31" t="s">
        <v>194</v>
      </c>
      <c r="B130" s="31" t="s">
        <v>280</v>
      </c>
      <c r="C130" s="31" t="s">
        <v>279</v>
      </c>
      <c r="D130" s="31" t="s">
        <v>271</v>
      </c>
      <c r="E130" s="55">
        <v>300</v>
      </c>
      <c r="F130" s="31" t="s">
        <v>58</v>
      </c>
      <c r="G130" s="55">
        <v>2005</v>
      </c>
      <c r="H130" s="31" t="s">
        <v>64</v>
      </c>
      <c r="I130" s="31" t="s">
        <v>917</v>
      </c>
      <c r="J130" s="31" t="s">
        <v>918</v>
      </c>
      <c r="K130" s="56" t="s">
        <v>920</v>
      </c>
    </row>
    <row r="131" spans="1:11" x14ac:dyDescent="0.25">
      <c r="A131" s="31" t="s">
        <v>194</v>
      </c>
      <c r="B131" s="31" t="s">
        <v>281</v>
      </c>
      <c r="C131" s="31" t="s">
        <v>279</v>
      </c>
      <c r="D131" s="31" t="s">
        <v>271</v>
      </c>
      <c r="E131" s="55">
        <v>300</v>
      </c>
      <c r="F131" s="31" t="s">
        <v>58</v>
      </c>
      <c r="G131" s="55">
        <v>2007</v>
      </c>
      <c r="H131" s="31" t="s">
        <v>64</v>
      </c>
      <c r="I131" s="31" t="s">
        <v>917</v>
      </c>
      <c r="J131" s="31" t="s">
        <v>918</v>
      </c>
      <c r="K131" s="56" t="s">
        <v>920</v>
      </c>
    </row>
    <row r="132" spans="1:11" x14ac:dyDescent="0.25">
      <c r="A132" s="31" t="s">
        <v>194</v>
      </c>
      <c r="B132" s="31" t="s">
        <v>282</v>
      </c>
      <c r="C132" s="31" t="s">
        <v>283</v>
      </c>
      <c r="D132" s="31" t="s">
        <v>206</v>
      </c>
      <c r="E132" s="55">
        <v>350</v>
      </c>
      <c r="F132" s="31" t="s">
        <v>66</v>
      </c>
      <c r="G132" s="57"/>
      <c r="H132" s="31" t="s">
        <v>59</v>
      </c>
      <c r="I132" s="31" t="s">
        <v>921</v>
      </c>
      <c r="J132" s="31" t="s">
        <v>922</v>
      </c>
      <c r="K132" s="56" t="s">
        <v>923</v>
      </c>
    </row>
    <row r="133" spans="1:11" x14ac:dyDescent="0.25">
      <c r="A133" s="31" t="s">
        <v>194</v>
      </c>
      <c r="B133" s="31" t="s">
        <v>284</v>
      </c>
      <c r="C133" s="31" t="s">
        <v>283</v>
      </c>
      <c r="D133" s="31" t="s">
        <v>206</v>
      </c>
      <c r="E133" s="55">
        <v>350</v>
      </c>
      <c r="F133" s="31" t="s">
        <v>66</v>
      </c>
      <c r="G133" s="57"/>
      <c r="H133" s="31" t="s">
        <v>59</v>
      </c>
      <c r="I133" s="31" t="s">
        <v>921</v>
      </c>
      <c r="J133" s="31" t="s">
        <v>922</v>
      </c>
      <c r="K133" s="56" t="s">
        <v>923</v>
      </c>
    </row>
    <row r="134" spans="1:11" x14ac:dyDescent="0.25">
      <c r="A134" s="31" t="s">
        <v>285</v>
      </c>
      <c r="B134" s="31" t="s">
        <v>286</v>
      </c>
      <c r="C134" s="31" t="s">
        <v>287</v>
      </c>
      <c r="D134" s="31" t="s">
        <v>288</v>
      </c>
      <c r="E134" s="55">
        <v>60</v>
      </c>
      <c r="F134" s="31" t="s">
        <v>58</v>
      </c>
      <c r="G134" s="55">
        <v>2004</v>
      </c>
      <c r="H134" s="31" t="s">
        <v>64</v>
      </c>
      <c r="I134" s="31" t="s">
        <v>924</v>
      </c>
      <c r="J134" s="31" t="s">
        <v>925</v>
      </c>
      <c r="K134" s="56" t="s">
        <v>926</v>
      </c>
    </row>
    <row r="135" spans="1:11" x14ac:dyDescent="0.25">
      <c r="A135" s="31" t="s">
        <v>285</v>
      </c>
      <c r="B135" s="31" t="s">
        <v>289</v>
      </c>
      <c r="C135" s="31" t="s">
        <v>287</v>
      </c>
      <c r="D135" s="31" t="s">
        <v>288</v>
      </c>
      <c r="E135" s="55">
        <v>60</v>
      </c>
      <c r="F135" s="31" t="s">
        <v>58</v>
      </c>
      <c r="G135" s="55">
        <v>2005</v>
      </c>
      <c r="H135" s="31" t="s">
        <v>64</v>
      </c>
      <c r="I135" s="31" t="s">
        <v>924</v>
      </c>
      <c r="J135" s="31" t="s">
        <v>925</v>
      </c>
      <c r="K135" s="56" t="s">
        <v>926</v>
      </c>
    </row>
    <row r="136" spans="1:11" x14ac:dyDescent="0.25">
      <c r="A136" s="31" t="s">
        <v>285</v>
      </c>
      <c r="B136" s="31" t="s">
        <v>290</v>
      </c>
      <c r="C136" s="31" t="s">
        <v>287</v>
      </c>
      <c r="D136" s="31" t="s">
        <v>288</v>
      </c>
      <c r="E136" s="55">
        <v>60</v>
      </c>
      <c r="F136" s="31" t="s">
        <v>58</v>
      </c>
      <c r="G136" s="55">
        <v>2005</v>
      </c>
      <c r="H136" s="31" t="s">
        <v>64</v>
      </c>
      <c r="I136" s="31" t="s">
        <v>924</v>
      </c>
      <c r="J136" s="31" t="s">
        <v>925</v>
      </c>
      <c r="K136" s="56" t="s">
        <v>926</v>
      </c>
    </row>
    <row r="137" spans="1:11" x14ac:dyDescent="0.25">
      <c r="A137" s="31" t="s">
        <v>285</v>
      </c>
      <c r="B137" s="31" t="s">
        <v>291</v>
      </c>
      <c r="C137" s="31" t="s">
        <v>292</v>
      </c>
      <c r="D137" s="31" t="s">
        <v>293</v>
      </c>
      <c r="E137" s="55">
        <v>300</v>
      </c>
      <c r="F137" s="31" t="s">
        <v>58</v>
      </c>
      <c r="G137" s="55">
        <v>2009</v>
      </c>
      <c r="H137" s="31" t="s">
        <v>64</v>
      </c>
      <c r="I137" s="31" t="s">
        <v>927</v>
      </c>
      <c r="J137" s="31" t="s">
        <v>928</v>
      </c>
      <c r="K137" s="56" t="s">
        <v>929</v>
      </c>
    </row>
    <row r="138" spans="1:11" x14ac:dyDescent="0.25">
      <c r="A138" s="31" t="s">
        <v>285</v>
      </c>
      <c r="B138" s="31" t="s">
        <v>294</v>
      </c>
      <c r="C138" s="31" t="s">
        <v>292</v>
      </c>
      <c r="D138" s="31" t="s">
        <v>293</v>
      </c>
      <c r="E138" s="55">
        <v>300</v>
      </c>
      <c r="F138" s="31" t="s">
        <v>58</v>
      </c>
      <c r="G138" s="55">
        <v>2009</v>
      </c>
      <c r="H138" s="31" t="s">
        <v>64</v>
      </c>
      <c r="I138" s="31" t="s">
        <v>927</v>
      </c>
      <c r="J138" s="31" t="s">
        <v>928</v>
      </c>
      <c r="K138" s="56" t="s">
        <v>929</v>
      </c>
    </row>
    <row r="139" spans="1:11" x14ac:dyDescent="0.25">
      <c r="A139" s="31" t="s">
        <v>295</v>
      </c>
      <c r="B139" s="31" t="s">
        <v>296</v>
      </c>
      <c r="C139" s="31" t="s">
        <v>297</v>
      </c>
      <c r="D139" s="31" t="s">
        <v>298</v>
      </c>
      <c r="E139" s="55">
        <v>350</v>
      </c>
      <c r="F139" s="31" t="s">
        <v>68</v>
      </c>
      <c r="G139" s="55">
        <v>2006</v>
      </c>
      <c r="H139" s="31" t="s">
        <v>64</v>
      </c>
      <c r="I139" s="31" t="s">
        <v>930</v>
      </c>
      <c r="J139" s="31" t="s">
        <v>931</v>
      </c>
      <c r="K139" s="56" t="s">
        <v>932</v>
      </c>
    </row>
    <row r="140" spans="1:11" x14ac:dyDescent="0.25">
      <c r="A140" s="31" t="s">
        <v>295</v>
      </c>
      <c r="B140" s="31" t="s">
        <v>299</v>
      </c>
      <c r="C140" s="31" t="s">
        <v>297</v>
      </c>
      <c r="D140" s="31" t="s">
        <v>298</v>
      </c>
      <c r="E140" s="55">
        <v>350</v>
      </c>
      <c r="F140" s="31" t="s">
        <v>68</v>
      </c>
      <c r="G140" s="55">
        <v>2006</v>
      </c>
      <c r="H140" s="31" t="s">
        <v>64</v>
      </c>
      <c r="I140" s="31" t="s">
        <v>930</v>
      </c>
      <c r="J140" s="31" t="s">
        <v>931</v>
      </c>
      <c r="K140" s="56" t="s">
        <v>932</v>
      </c>
    </row>
    <row r="141" spans="1:11" x14ac:dyDescent="0.25">
      <c r="A141" s="31" t="s">
        <v>300</v>
      </c>
      <c r="B141" s="31" t="s">
        <v>301</v>
      </c>
      <c r="C141" s="31" t="s">
        <v>302</v>
      </c>
      <c r="D141" s="31" t="s">
        <v>67</v>
      </c>
      <c r="E141" s="55">
        <v>350</v>
      </c>
      <c r="F141" s="31" t="s">
        <v>60</v>
      </c>
      <c r="G141" s="55">
        <v>2020</v>
      </c>
      <c r="H141" s="31" t="s">
        <v>59</v>
      </c>
      <c r="I141" s="31" t="s">
        <v>933</v>
      </c>
      <c r="J141" s="31" t="s">
        <v>934</v>
      </c>
      <c r="K141" s="56" t="s">
        <v>935</v>
      </c>
    </row>
    <row r="142" spans="1:11" x14ac:dyDescent="0.25">
      <c r="A142" s="31" t="s">
        <v>300</v>
      </c>
      <c r="B142" s="31" t="s">
        <v>303</v>
      </c>
      <c r="C142" s="31" t="s">
        <v>302</v>
      </c>
      <c r="D142" s="31" t="s">
        <v>67</v>
      </c>
      <c r="E142" s="55">
        <v>350</v>
      </c>
      <c r="F142" s="31" t="s">
        <v>60</v>
      </c>
      <c r="G142" s="55">
        <v>2020</v>
      </c>
      <c r="H142" s="31" t="s">
        <v>59</v>
      </c>
      <c r="I142" s="31" t="s">
        <v>933</v>
      </c>
      <c r="J142" s="31" t="s">
        <v>934</v>
      </c>
      <c r="K142" s="56" t="s">
        <v>935</v>
      </c>
    </row>
    <row r="143" spans="1:11" x14ac:dyDescent="0.25">
      <c r="A143" s="31" t="s">
        <v>300</v>
      </c>
      <c r="B143" s="31" t="s">
        <v>304</v>
      </c>
      <c r="C143" s="31" t="s">
        <v>305</v>
      </c>
      <c r="D143" s="31" t="s">
        <v>88</v>
      </c>
      <c r="E143" s="55">
        <v>330</v>
      </c>
      <c r="F143" s="31" t="s">
        <v>58</v>
      </c>
      <c r="G143" s="55">
        <v>2014</v>
      </c>
      <c r="H143" s="31" t="s">
        <v>64</v>
      </c>
      <c r="I143" s="31" t="s">
        <v>936</v>
      </c>
      <c r="J143" s="31" t="s">
        <v>937</v>
      </c>
      <c r="K143" s="56" t="s">
        <v>938</v>
      </c>
    </row>
    <row r="144" spans="1:11" x14ac:dyDescent="0.25">
      <c r="A144" s="31" t="s">
        <v>300</v>
      </c>
      <c r="B144" s="31" t="s">
        <v>306</v>
      </c>
      <c r="C144" s="31" t="s">
        <v>305</v>
      </c>
      <c r="D144" s="31" t="s">
        <v>88</v>
      </c>
      <c r="E144" s="55">
        <v>330</v>
      </c>
      <c r="F144" s="31" t="s">
        <v>58</v>
      </c>
      <c r="G144" s="55">
        <v>2014</v>
      </c>
      <c r="H144" s="31" t="s">
        <v>64</v>
      </c>
      <c r="I144" s="31" t="s">
        <v>936</v>
      </c>
      <c r="J144" s="31" t="s">
        <v>937</v>
      </c>
      <c r="K144" s="56" t="s">
        <v>938</v>
      </c>
    </row>
    <row r="145" spans="1:11" x14ac:dyDescent="0.25">
      <c r="A145" s="31" t="s">
        <v>300</v>
      </c>
      <c r="B145" s="31" t="s">
        <v>307</v>
      </c>
      <c r="C145" s="31" t="s">
        <v>308</v>
      </c>
      <c r="D145" s="31" t="s">
        <v>88</v>
      </c>
      <c r="E145" s="55">
        <v>350</v>
      </c>
      <c r="F145" s="31" t="s">
        <v>63</v>
      </c>
      <c r="G145" s="57"/>
      <c r="H145" s="31" t="s">
        <v>59</v>
      </c>
      <c r="I145" s="31" t="s">
        <v>936</v>
      </c>
      <c r="J145" s="31" t="s">
        <v>937</v>
      </c>
      <c r="K145" s="56" t="s">
        <v>938</v>
      </c>
    </row>
    <row r="146" spans="1:11" x14ac:dyDescent="0.25">
      <c r="A146" s="31" t="s">
        <v>300</v>
      </c>
      <c r="B146" s="31" t="s">
        <v>309</v>
      </c>
      <c r="C146" s="31" t="s">
        <v>308</v>
      </c>
      <c r="D146" s="31" t="s">
        <v>88</v>
      </c>
      <c r="E146" s="55">
        <v>350</v>
      </c>
      <c r="F146" s="31" t="s">
        <v>58</v>
      </c>
      <c r="G146" s="55">
        <v>2017</v>
      </c>
      <c r="H146" s="31" t="s">
        <v>59</v>
      </c>
      <c r="I146" s="31" t="s">
        <v>936</v>
      </c>
      <c r="J146" s="31" t="s">
        <v>937</v>
      </c>
      <c r="K146" s="56" t="s">
        <v>938</v>
      </c>
    </row>
    <row r="147" spans="1:11" x14ac:dyDescent="0.25">
      <c r="A147" s="31" t="s">
        <v>300</v>
      </c>
      <c r="B147" s="31" t="s">
        <v>310</v>
      </c>
      <c r="C147" s="31" t="s">
        <v>308</v>
      </c>
      <c r="D147" s="31" t="s">
        <v>88</v>
      </c>
      <c r="E147" s="55">
        <v>350</v>
      </c>
      <c r="F147" s="31" t="s">
        <v>58</v>
      </c>
      <c r="G147" s="55">
        <v>2017</v>
      </c>
      <c r="H147" s="31" t="s">
        <v>59</v>
      </c>
      <c r="I147" s="31" t="s">
        <v>936</v>
      </c>
      <c r="J147" s="31" t="s">
        <v>937</v>
      </c>
      <c r="K147" s="56" t="s">
        <v>938</v>
      </c>
    </row>
    <row r="148" spans="1:11" x14ac:dyDescent="0.25">
      <c r="A148" s="31" t="s">
        <v>300</v>
      </c>
      <c r="B148" s="31" t="s">
        <v>311</v>
      </c>
      <c r="C148" s="31" t="s">
        <v>312</v>
      </c>
      <c r="D148" s="31" t="s">
        <v>204</v>
      </c>
      <c r="E148" s="55">
        <v>155</v>
      </c>
      <c r="F148" s="31" t="s">
        <v>58</v>
      </c>
      <c r="G148" s="55">
        <v>2003</v>
      </c>
      <c r="H148" s="31" t="s">
        <v>64</v>
      </c>
      <c r="I148" s="31" t="s">
        <v>939</v>
      </c>
      <c r="J148" s="31" t="s">
        <v>940</v>
      </c>
      <c r="K148" s="56" t="s">
        <v>941</v>
      </c>
    </row>
    <row r="149" spans="1:11" x14ac:dyDescent="0.25">
      <c r="A149" s="31" t="s">
        <v>300</v>
      </c>
      <c r="B149" s="31" t="s">
        <v>313</v>
      </c>
      <c r="C149" s="31" t="s">
        <v>312</v>
      </c>
      <c r="D149" s="31" t="s">
        <v>204</v>
      </c>
      <c r="E149" s="55">
        <v>155</v>
      </c>
      <c r="F149" s="31" t="s">
        <v>58</v>
      </c>
      <c r="G149" s="55">
        <v>2003</v>
      </c>
      <c r="H149" s="31" t="s">
        <v>64</v>
      </c>
      <c r="I149" s="31" t="s">
        <v>939</v>
      </c>
      <c r="J149" s="31" t="s">
        <v>940</v>
      </c>
      <c r="K149" s="56" t="s">
        <v>941</v>
      </c>
    </row>
    <row r="150" spans="1:11" x14ac:dyDescent="0.25">
      <c r="A150" s="31" t="s">
        <v>300</v>
      </c>
      <c r="B150" s="31" t="s">
        <v>314</v>
      </c>
      <c r="C150" s="31" t="s">
        <v>312</v>
      </c>
      <c r="D150" s="31" t="s">
        <v>204</v>
      </c>
      <c r="E150" s="55">
        <v>155</v>
      </c>
      <c r="F150" s="31" t="s">
        <v>58</v>
      </c>
      <c r="G150" s="55">
        <v>2003</v>
      </c>
      <c r="H150" s="31" t="s">
        <v>64</v>
      </c>
      <c r="I150" s="31" t="s">
        <v>939</v>
      </c>
      <c r="J150" s="31" t="s">
        <v>940</v>
      </c>
      <c r="K150" s="56" t="s">
        <v>941</v>
      </c>
    </row>
    <row r="151" spans="1:11" x14ac:dyDescent="0.25">
      <c r="A151" s="31" t="s">
        <v>300</v>
      </c>
      <c r="B151" s="31" t="s">
        <v>315</v>
      </c>
      <c r="C151" s="31" t="s">
        <v>312</v>
      </c>
      <c r="D151" s="31" t="s">
        <v>204</v>
      </c>
      <c r="E151" s="55">
        <v>155</v>
      </c>
      <c r="F151" s="31" t="s">
        <v>58</v>
      </c>
      <c r="G151" s="55">
        <v>2003</v>
      </c>
      <c r="H151" s="31" t="s">
        <v>64</v>
      </c>
      <c r="I151" s="31" t="s">
        <v>939</v>
      </c>
      <c r="J151" s="31" t="s">
        <v>940</v>
      </c>
      <c r="K151" s="56" t="s">
        <v>941</v>
      </c>
    </row>
    <row r="152" spans="1:11" x14ac:dyDescent="0.25">
      <c r="A152" s="31" t="s">
        <v>300</v>
      </c>
      <c r="B152" s="31" t="s">
        <v>316</v>
      </c>
      <c r="C152" s="31" t="s">
        <v>312</v>
      </c>
      <c r="D152" s="31" t="s">
        <v>204</v>
      </c>
      <c r="E152" s="55">
        <v>350</v>
      </c>
      <c r="F152" s="31" t="s">
        <v>58</v>
      </c>
      <c r="G152" s="55">
        <v>2003</v>
      </c>
      <c r="H152" s="31" t="s">
        <v>64</v>
      </c>
      <c r="I152" s="31" t="s">
        <v>939</v>
      </c>
      <c r="J152" s="31" t="s">
        <v>940</v>
      </c>
      <c r="K152" s="56" t="s">
        <v>941</v>
      </c>
    </row>
    <row r="153" spans="1:11" x14ac:dyDescent="0.25">
      <c r="A153" s="31" t="s">
        <v>300</v>
      </c>
      <c r="B153" s="31" t="s">
        <v>317</v>
      </c>
      <c r="C153" s="31" t="s">
        <v>312</v>
      </c>
      <c r="D153" s="31" t="s">
        <v>204</v>
      </c>
      <c r="E153" s="55">
        <v>350</v>
      </c>
      <c r="F153" s="31" t="s">
        <v>58</v>
      </c>
      <c r="G153" s="55">
        <v>2003</v>
      </c>
      <c r="H153" s="31" t="s">
        <v>64</v>
      </c>
      <c r="I153" s="31" t="s">
        <v>939</v>
      </c>
      <c r="J153" s="31" t="s">
        <v>940</v>
      </c>
      <c r="K153" s="56" t="s">
        <v>941</v>
      </c>
    </row>
    <row r="154" spans="1:11" x14ac:dyDescent="0.25">
      <c r="A154" s="31" t="s">
        <v>300</v>
      </c>
      <c r="B154" s="31" t="s">
        <v>318</v>
      </c>
      <c r="C154" s="31" t="s">
        <v>319</v>
      </c>
      <c r="D154" s="31" t="s">
        <v>320</v>
      </c>
      <c r="E154" s="55">
        <v>330</v>
      </c>
      <c r="F154" s="31" t="s">
        <v>58</v>
      </c>
      <c r="G154" s="55">
        <v>2019</v>
      </c>
      <c r="H154" s="31" t="s">
        <v>64</v>
      </c>
      <c r="I154" s="31" t="s">
        <v>942</v>
      </c>
      <c r="J154" s="31" t="s">
        <v>943</v>
      </c>
      <c r="K154" s="56" t="s">
        <v>944</v>
      </c>
    </row>
    <row r="155" spans="1:11" x14ac:dyDescent="0.25">
      <c r="A155" s="31" t="s">
        <v>300</v>
      </c>
      <c r="B155" s="31" t="s">
        <v>321</v>
      </c>
      <c r="C155" s="31" t="s">
        <v>319</v>
      </c>
      <c r="D155" s="31" t="s">
        <v>320</v>
      </c>
      <c r="E155" s="55">
        <v>330</v>
      </c>
      <c r="F155" s="31" t="s">
        <v>60</v>
      </c>
      <c r="G155" s="55">
        <v>2019</v>
      </c>
      <c r="H155" s="31" t="s">
        <v>64</v>
      </c>
      <c r="I155" s="31" t="s">
        <v>942</v>
      </c>
      <c r="J155" s="31" t="s">
        <v>943</v>
      </c>
      <c r="K155" s="56" t="s">
        <v>944</v>
      </c>
    </row>
    <row r="156" spans="1:11" x14ac:dyDescent="0.25">
      <c r="A156" s="31" t="s">
        <v>300</v>
      </c>
      <c r="B156" s="31" t="s">
        <v>322</v>
      </c>
      <c r="C156" s="31" t="s">
        <v>319</v>
      </c>
      <c r="D156" s="31" t="s">
        <v>320</v>
      </c>
      <c r="E156" s="55">
        <v>330</v>
      </c>
      <c r="F156" s="31" t="s">
        <v>58</v>
      </c>
      <c r="G156" s="55">
        <v>2019</v>
      </c>
      <c r="H156" s="31" t="s">
        <v>64</v>
      </c>
      <c r="I156" s="31" t="s">
        <v>942</v>
      </c>
      <c r="J156" s="31" t="s">
        <v>943</v>
      </c>
      <c r="K156" s="56" t="s">
        <v>944</v>
      </c>
    </row>
    <row r="157" spans="1:11" x14ac:dyDescent="0.25">
      <c r="A157" s="31" t="s">
        <v>300</v>
      </c>
      <c r="B157" s="31" t="s">
        <v>323</v>
      </c>
      <c r="C157" s="31" t="s">
        <v>319</v>
      </c>
      <c r="D157" s="31" t="s">
        <v>320</v>
      </c>
      <c r="E157" s="55">
        <v>330</v>
      </c>
      <c r="F157" s="31" t="s">
        <v>60</v>
      </c>
      <c r="G157" s="57"/>
      <c r="H157" s="31" t="s">
        <v>64</v>
      </c>
      <c r="I157" s="31" t="s">
        <v>942</v>
      </c>
      <c r="J157" s="31" t="s">
        <v>943</v>
      </c>
      <c r="K157" s="56" t="s">
        <v>944</v>
      </c>
    </row>
    <row r="158" spans="1:11" x14ac:dyDescent="0.25">
      <c r="A158" s="31" t="s">
        <v>300</v>
      </c>
      <c r="B158" s="31" t="s">
        <v>324</v>
      </c>
      <c r="C158" s="31" t="s">
        <v>319</v>
      </c>
      <c r="D158" s="31" t="s">
        <v>320</v>
      </c>
      <c r="E158" s="55">
        <v>330</v>
      </c>
      <c r="F158" s="31" t="s">
        <v>60</v>
      </c>
      <c r="G158" s="57"/>
      <c r="H158" s="31" t="s">
        <v>64</v>
      </c>
      <c r="I158" s="31" t="s">
        <v>942</v>
      </c>
      <c r="J158" s="31" t="s">
        <v>943</v>
      </c>
      <c r="K158" s="56" t="s">
        <v>944</v>
      </c>
    </row>
    <row r="159" spans="1:11" x14ac:dyDescent="0.25">
      <c r="A159" s="31" t="s">
        <v>300</v>
      </c>
      <c r="B159" s="31" t="s">
        <v>325</v>
      </c>
      <c r="C159" s="31" t="s">
        <v>319</v>
      </c>
      <c r="D159" s="31" t="s">
        <v>320</v>
      </c>
      <c r="E159" s="55">
        <v>330</v>
      </c>
      <c r="F159" s="31" t="s">
        <v>60</v>
      </c>
      <c r="G159" s="57"/>
      <c r="H159" s="31" t="s">
        <v>64</v>
      </c>
      <c r="I159" s="31" t="s">
        <v>942</v>
      </c>
      <c r="J159" s="31" t="s">
        <v>943</v>
      </c>
      <c r="K159" s="56" t="s">
        <v>944</v>
      </c>
    </row>
    <row r="160" spans="1:11" x14ac:dyDescent="0.25">
      <c r="A160" s="31" t="s">
        <v>300</v>
      </c>
      <c r="B160" s="31" t="s">
        <v>326</v>
      </c>
      <c r="C160" s="31" t="s">
        <v>327</v>
      </c>
      <c r="D160" s="31" t="s">
        <v>328</v>
      </c>
      <c r="E160" s="55">
        <v>300</v>
      </c>
      <c r="F160" s="31" t="s">
        <v>66</v>
      </c>
      <c r="G160" s="57"/>
      <c r="H160" s="31" t="s">
        <v>64</v>
      </c>
      <c r="I160" s="31" t="s">
        <v>945</v>
      </c>
      <c r="J160" s="31" t="s">
        <v>946</v>
      </c>
      <c r="K160" s="56" t="s">
        <v>947</v>
      </c>
    </row>
    <row r="161" spans="1:11" x14ac:dyDescent="0.25">
      <c r="A161" s="31" t="s">
        <v>300</v>
      </c>
      <c r="B161" s="31" t="s">
        <v>329</v>
      </c>
      <c r="C161" s="31" t="s">
        <v>327</v>
      </c>
      <c r="D161" s="31" t="s">
        <v>328</v>
      </c>
      <c r="E161" s="55">
        <v>300</v>
      </c>
      <c r="F161" s="31" t="s">
        <v>66</v>
      </c>
      <c r="G161" s="57"/>
      <c r="H161" s="31" t="s">
        <v>64</v>
      </c>
      <c r="I161" s="31" t="s">
        <v>945</v>
      </c>
      <c r="J161" s="31" t="s">
        <v>946</v>
      </c>
      <c r="K161" s="56" t="s">
        <v>947</v>
      </c>
    </row>
    <row r="162" spans="1:11" x14ac:dyDescent="0.25">
      <c r="A162" s="31" t="s">
        <v>300</v>
      </c>
      <c r="B162" s="31" t="s">
        <v>330</v>
      </c>
      <c r="C162" s="31" t="s">
        <v>327</v>
      </c>
      <c r="D162" s="31" t="s">
        <v>328</v>
      </c>
      <c r="E162" s="55">
        <v>300</v>
      </c>
      <c r="F162" s="31" t="s">
        <v>66</v>
      </c>
      <c r="G162" s="57"/>
      <c r="H162" s="31" t="s">
        <v>64</v>
      </c>
      <c r="I162" s="31" t="s">
        <v>945</v>
      </c>
      <c r="J162" s="31" t="s">
        <v>946</v>
      </c>
      <c r="K162" s="56" t="s">
        <v>947</v>
      </c>
    </row>
    <row r="163" spans="1:11" x14ac:dyDescent="0.25">
      <c r="A163" s="31" t="s">
        <v>300</v>
      </c>
      <c r="B163" s="31" t="s">
        <v>331</v>
      </c>
      <c r="C163" s="31" t="s">
        <v>327</v>
      </c>
      <c r="D163" s="31" t="s">
        <v>328</v>
      </c>
      <c r="E163" s="55">
        <v>300</v>
      </c>
      <c r="F163" s="31" t="s">
        <v>66</v>
      </c>
      <c r="G163" s="57"/>
      <c r="H163" s="31" t="s">
        <v>64</v>
      </c>
      <c r="I163" s="31" t="s">
        <v>945</v>
      </c>
      <c r="J163" s="31" t="s">
        <v>946</v>
      </c>
      <c r="K163" s="56" t="s">
        <v>947</v>
      </c>
    </row>
    <row r="164" spans="1:11" x14ac:dyDescent="0.25">
      <c r="A164" s="31" t="s">
        <v>300</v>
      </c>
      <c r="B164" s="31" t="s">
        <v>332</v>
      </c>
      <c r="C164" s="31" t="s">
        <v>333</v>
      </c>
      <c r="D164" s="31" t="s">
        <v>334</v>
      </c>
      <c r="E164" s="55">
        <v>50</v>
      </c>
      <c r="F164" s="31" t="s">
        <v>68</v>
      </c>
      <c r="G164" s="55">
        <v>2005</v>
      </c>
      <c r="H164" s="31" t="s">
        <v>64</v>
      </c>
      <c r="I164" s="31" t="s">
        <v>948</v>
      </c>
      <c r="J164" s="31" t="s">
        <v>949</v>
      </c>
      <c r="K164" s="56" t="s">
        <v>950</v>
      </c>
    </row>
    <row r="165" spans="1:11" x14ac:dyDescent="0.25">
      <c r="A165" s="31" t="s">
        <v>300</v>
      </c>
      <c r="B165" s="31" t="s">
        <v>335</v>
      </c>
      <c r="C165" s="31" t="s">
        <v>336</v>
      </c>
      <c r="D165" s="31" t="s">
        <v>334</v>
      </c>
      <c r="E165" s="55">
        <v>350</v>
      </c>
      <c r="F165" s="31" t="s">
        <v>58</v>
      </c>
      <c r="G165" s="55">
        <v>2015</v>
      </c>
      <c r="H165" s="31" t="s">
        <v>64</v>
      </c>
      <c r="I165" s="31" t="s">
        <v>948</v>
      </c>
      <c r="J165" s="31" t="s">
        <v>949</v>
      </c>
      <c r="K165" s="56" t="s">
        <v>950</v>
      </c>
    </row>
    <row r="166" spans="1:11" x14ac:dyDescent="0.25">
      <c r="A166" s="31" t="s">
        <v>300</v>
      </c>
      <c r="B166" s="31" t="s">
        <v>337</v>
      </c>
      <c r="C166" s="31" t="s">
        <v>333</v>
      </c>
      <c r="D166" s="31" t="s">
        <v>334</v>
      </c>
      <c r="E166" s="55">
        <v>50</v>
      </c>
      <c r="F166" s="31" t="s">
        <v>68</v>
      </c>
      <c r="G166" s="55">
        <v>2005</v>
      </c>
      <c r="H166" s="31" t="s">
        <v>64</v>
      </c>
      <c r="I166" s="31" t="s">
        <v>948</v>
      </c>
      <c r="J166" s="31" t="s">
        <v>949</v>
      </c>
      <c r="K166" s="56" t="s">
        <v>950</v>
      </c>
    </row>
    <row r="167" spans="1:11" x14ac:dyDescent="0.25">
      <c r="A167" s="31" t="s">
        <v>300</v>
      </c>
      <c r="B167" s="31" t="s">
        <v>338</v>
      </c>
      <c r="C167" s="31" t="s">
        <v>333</v>
      </c>
      <c r="D167" s="31" t="s">
        <v>334</v>
      </c>
      <c r="E167" s="55">
        <v>100</v>
      </c>
      <c r="F167" s="31" t="s">
        <v>58</v>
      </c>
      <c r="G167" s="55">
        <v>2004</v>
      </c>
      <c r="H167" s="31" t="s">
        <v>64</v>
      </c>
      <c r="I167" s="31" t="s">
        <v>948</v>
      </c>
      <c r="J167" s="31" t="s">
        <v>949</v>
      </c>
      <c r="K167" s="56" t="s">
        <v>950</v>
      </c>
    </row>
    <row r="168" spans="1:11" x14ac:dyDescent="0.25">
      <c r="A168" s="31" t="s">
        <v>300</v>
      </c>
      <c r="B168" s="31" t="s">
        <v>339</v>
      </c>
      <c r="C168" s="31" t="s">
        <v>333</v>
      </c>
      <c r="D168" s="31" t="s">
        <v>334</v>
      </c>
      <c r="E168" s="55">
        <v>100</v>
      </c>
      <c r="F168" s="31" t="s">
        <v>58</v>
      </c>
      <c r="G168" s="55">
        <v>2005</v>
      </c>
      <c r="H168" s="31" t="s">
        <v>64</v>
      </c>
      <c r="I168" s="31" t="s">
        <v>948</v>
      </c>
      <c r="J168" s="31" t="s">
        <v>949</v>
      </c>
      <c r="K168" s="56" t="s">
        <v>950</v>
      </c>
    </row>
    <row r="169" spans="1:11" x14ac:dyDescent="0.25">
      <c r="A169" s="31" t="s">
        <v>300</v>
      </c>
      <c r="B169" s="31" t="s">
        <v>340</v>
      </c>
      <c r="C169" s="31" t="s">
        <v>333</v>
      </c>
      <c r="D169" s="31" t="s">
        <v>334</v>
      </c>
      <c r="E169" s="55">
        <v>150</v>
      </c>
      <c r="F169" s="31" t="s">
        <v>58</v>
      </c>
      <c r="G169" s="55">
        <v>2006</v>
      </c>
      <c r="H169" s="31" t="s">
        <v>64</v>
      </c>
      <c r="I169" s="31" t="s">
        <v>948</v>
      </c>
      <c r="J169" s="31" t="s">
        <v>949</v>
      </c>
      <c r="K169" s="56" t="s">
        <v>950</v>
      </c>
    </row>
    <row r="170" spans="1:11" x14ac:dyDescent="0.25">
      <c r="A170" s="31" t="s">
        <v>300</v>
      </c>
      <c r="B170" s="31" t="s">
        <v>341</v>
      </c>
      <c r="C170" s="31" t="s">
        <v>333</v>
      </c>
      <c r="D170" s="31" t="s">
        <v>334</v>
      </c>
      <c r="E170" s="55">
        <v>150</v>
      </c>
      <c r="F170" s="31" t="s">
        <v>58</v>
      </c>
      <c r="G170" s="55">
        <v>2007</v>
      </c>
      <c r="H170" s="31" t="s">
        <v>64</v>
      </c>
      <c r="I170" s="31" t="s">
        <v>948</v>
      </c>
      <c r="J170" s="31" t="s">
        <v>949</v>
      </c>
      <c r="K170" s="56" t="s">
        <v>950</v>
      </c>
    </row>
    <row r="171" spans="1:11" x14ac:dyDescent="0.25">
      <c r="A171" s="31" t="s">
        <v>300</v>
      </c>
      <c r="B171" s="31" t="s">
        <v>342</v>
      </c>
      <c r="C171" s="31" t="s">
        <v>343</v>
      </c>
      <c r="D171" s="31" t="s">
        <v>334</v>
      </c>
      <c r="E171" s="55">
        <v>300</v>
      </c>
      <c r="F171" s="31" t="s">
        <v>58</v>
      </c>
      <c r="G171" s="55">
        <v>2012</v>
      </c>
      <c r="H171" s="31" t="s">
        <v>64</v>
      </c>
      <c r="I171" s="31" t="s">
        <v>948</v>
      </c>
      <c r="J171" s="31" t="s">
        <v>949</v>
      </c>
      <c r="K171" s="56" t="s">
        <v>950</v>
      </c>
    </row>
    <row r="172" spans="1:11" x14ac:dyDescent="0.25">
      <c r="A172" s="31" t="s">
        <v>300</v>
      </c>
      <c r="B172" s="31" t="s">
        <v>344</v>
      </c>
      <c r="C172" s="31" t="s">
        <v>343</v>
      </c>
      <c r="D172" s="31" t="s">
        <v>334</v>
      </c>
      <c r="E172" s="55">
        <v>300</v>
      </c>
      <c r="F172" s="31" t="s">
        <v>58</v>
      </c>
      <c r="G172" s="55">
        <v>2012</v>
      </c>
      <c r="H172" s="31" t="s">
        <v>64</v>
      </c>
      <c r="I172" s="31" t="s">
        <v>948</v>
      </c>
      <c r="J172" s="31" t="s">
        <v>949</v>
      </c>
      <c r="K172" s="56" t="s">
        <v>950</v>
      </c>
    </row>
    <row r="173" spans="1:11" x14ac:dyDescent="0.25">
      <c r="A173" s="31" t="s">
        <v>300</v>
      </c>
      <c r="B173" s="31" t="s">
        <v>345</v>
      </c>
      <c r="C173" s="31" t="s">
        <v>336</v>
      </c>
      <c r="D173" s="31" t="s">
        <v>334</v>
      </c>
      <c r="E173" s="55">
        <v>350</v>
      </c>
      <c r="F173" s="31" t="s">
        <v>58</v>
      </c>
      <c r="G173" s="55">
        <v>2015</v>
      </c>
      <c r="H173" s="31" t="s">
        <v>64</v>
      </c>
      <c r="I173" s="31" t="s">
        <v>948</v>
      </c>
      <c r="J173" s="31" t="s">
        <v>949</v>
      </c>
      <c r="K173" s="56" t="s">
        <v>950</v>
      </c>
    </row>
    <row r="174" spans="1:11" x14ac:dyDescent="0.25">
      <c r="A174" s="31" t="s">
        <v>300</v>
      </c>
      <c r="B174" s="31" t="s">
        <v>346</v>
      </c>
      <c r="C174" s="31" t="s">
        <v>347</v>
      </c>
      <c r="D174" s="31" t="s">
        <v>147</v>
      </c>
      <c r="E174" s="55">
        <v>200</v>
      </c>
      <c r="F174" s="31" t="s">
        <v>58</v>
      </c>
      <c r="G174" s="55">
        <v>2013</v>
      </c>
      <c r="H174" s="31" t="s">
        <v>64</v>
      </c>
      <c r="I174" s="31" t="s">
        <v>951</v>
      </c>
      <c r="J174" s="31" t="s">
        <v>952</v>
      </c>
      <c r="K174" s="56" t="s">
        <v>953</v>
      </c>
    </row>
    <row r="175" spans="1:11" x14ac:dyDescent="0.25">
      <c r="A175" s="31" t="s">
        <v>300</v>
      </c>
      <c r="B175" s="31" t="s">
        <v>348</v>
      </c>
      <c r="C175" s="31" t="s">
        <v>349</v>
      </c>
      <c r="D175" s="31" t="s">
        <v>147</v>
      </c>
      <c r="E175" s="55">
        <v>660</v>
      </c>
      <c r="F175" s="31" t="s">
        <v>66</v>
      </c>
      <c r="G175" s="57"/>
      <c r="H175" s="31" t="s">
        <v>59</v>
      </c>
      <c r="I175" s="31" t="s">
        <v>951</v>
      </c>
      <c r="J175" s="31" t="s">
        <v>952</v>
      </c>
      <c r="K175" s="56" t="s">
        <v>953</v>
      </c>
    </row>
    <row r="176" spans="1:11" x14ac:dyDescent="0.25">
      <c r="A176" s="31" t="s">
        <v>300</v>
      </c>
      <c r="B176" s="31" t="s">
        <v>350</v>
      </c>
      <c r="C176" s="31" t="s">
        <v>347</v>
      </c>
      <c r="D176" s="31" t="s">
        <v>147</v>
      </c>
      <c r="E176" s="55">
        <v>200</v>
      </c>
      <c r="F176" s="31" t="s">
        <v>58</v>
      </c>
      <c r="G176" s="55">
        <v>2013</v>
      </c>
      <c r="H176" s="31" t="s">
        <v>64</v>
      </c>
      <c r="I176" s="31" t="s">
        <v>951</v>
      </c>
      <c r="J176" s="31" t="s">
        <v>952</v>
      </c>
      <c r="K176" s="56" t="s">
        <v>953</v>
      </c>
    </row>
    <row r="177" spans="1:11" x14ac:dyDescent="0.25">
      <c r="A177" s="31" t="s">
        <v>300</v>
      </c>
      <c r="B177" s="31" t="s">
        <v>351</v>
      </c>
      <c r="C177" s="31" t="s">
        <v>352</v>
      </c>
      <c r="D177" s="31" t="s">
        <v>147</v>
      </c>
      <c r="E177" s="55">
        <v>660</v>
      </c>
      <c r="F177" s="31" t="s">
        <v>58</v>
      </c>
      <c r="G177" s="55">
        <v>2015</v>
      </c>
      <c r="H177" s="31" t="s">
        <v>59</v>
      </c>
      <c r="I177" s="31" t="s">
        <v>951</v>
      </c>
      <c r="J177" s="31" t="s">
        <v>952</v>
      </c>
      <c r="K177" s="56" t="s">
        <v>953</v>
      </c>
    </row>
    <row r="178" spans="1:11" x14ac:dyDescent="0.25">
      <c r="A178" s="31" t="s">
        <v>300</v>
      </c>
      <c r="B178" s="31" t="s">
        <v>353</v>
      </c>
      <c r="C178" s="31" t="s">
        <v>352</v>
      </c>
      <c r="D178" s="31" t="s">
        <v>147</v>
      </c>
      <c r="E178" s="55">
        <v>660</v>
      </c>
      <c r="F178" s="31" t="s">
        <v>58</v>
      </c>
      <c r="G178" s="55">
        <v>2015</v>
      </c>
      <c r="H178" s="31" t="s">
        <v>59</v>
      </c>
      <c r="I178" s="31" t="s">
        <v>951</v>
      </c>
      <c r="J178" s="31" t="s">
        <v>952</v>
      </c>
      <c r="K178" s="56" t="s">
        <v>953</v>
      </c>
    </row>
    <row r="179" spans="1:11" x14ac:dyDescent="0.25">
      <c r="A179" s="31" t="s">
        <v>300</v>
      </c>
      <c r="B179" s="31" t="s">
        <v>354</v>
      </c>
      <c r="C179" s="31" t="s">
        <v>352</v>
      </c>
      <c r="D179" s="31" t="s">
        <v>147</v>
      </c>
      <c r="E179" s="55">
        <v>660</v>
      </c>
      <c r="F179" s="31" t="s">
        <v>58</v>
      </c>
      <c r="G179" s="55">
        <v>2017</v>
      </c>
      <c r="H179" s="31" t="s">
        <v>59</v>
      </c>
      <c r="I179" s="31" t="s">
        <v>951</v>
      </c>
      <c r="J179" s="31" t="s">
        <v>952</v>
      </c>
      <c r="K179" s="56" t="s">
        <v>953</v>
      </c>
    </row>
    <row r="180" spans="1:11" x14ac:dyDescent="0.25">
      <c r="A180" s="31" t="s">
        <v>300</v>
      </c>
      <c r="B180" s="31" t="s">
        <v>355</v>
      </c>
      <c r="C180" s="31" t="s">
        <v>352</v>
      </c>
      <c r="D180" s="31" t="s">
        <v>147</v>
      </c>
      <c r="E180" s="55">
        <v>660</v>
      </c>
      <c r="F180" s="31" t="s">
        <v>60</v>
      </c>
      <c r="G180" s="55">
        <v>2019</v>
      </c>
      <c r="H180" s="31" t="s">
        <v>59</v>
      </c>
      <c r="I180" s="31" t="s">
        <v>951</v>
      </c>
      <c r="J180" s="31" t="s">
        <v>952</v>
      </c>
      <c r="K180" s="56" t="s">
        <v>953</v>
      </c>
    </row>
    <row r="181" spans="1:11" x14ac:dyDescent="0.25">
      <c r="A181" s="31" t="s">
        <v>300</v>
      </c>
      <c r="B181" s="31" t="s">
        <v>356</v>
      </c>
      <c r="C181" s="31" t="s">
        <v>349</v>
      </c>
      <c r="D181" s="31" t="s">
        <v>147</v>
      </c>
      <c r="E181" s="55">
        <v>660</v>
      </c>
      <c r="F181" s="31" t="s">
        <v>66</v>
      </c>
      <c r="G181" s="57"/>
      <c r="H181" s="31" t="s">
        <v>59</v>
      </c>
      <c r="I181" s="31" t="s">
        <v>951</v>
      </c>
      <c r="J181" s="31" t="s">
        <v>952</v>
      </c>
      <c r="K181" s="56" t="s">
        <v>953</v>
      </c>
    </row>
    <row r="182" spans="1:11" x14ac:dyDescent="0.25">
      <c r="A182" s="31" t="s">
        <v>300</v>
      </c>
      <c r="B182" s="31" t="s">
        <v>357</v>
      </c>
      <c r="C182" s="31" t="s">
        <v>349</v>
      </c>
      <c r="D182" s="31" t="s">
        <v>147</v>
      </c>
      <c r="E182" s="55">
        <v>660</v>
      </c>
      <c r="F182" s="31" t="s">
        <v>66</v>
      </c>
      <c r="G182" s="57"/>
      <c r="H182" s="31" t="s">
        <v>59</v>
      </c>
      <c r="I182" s="31" t="s">
        <v>951</v>
      </c>
      <c r="J182" s="31" t="s">
        <v>952</v>
      </c>
      <c r="K182" s="56" t="s">
        <v>953</v>
      </c>
    </row>
    <row r="183" spans="1:11" x14ac:dyDescent="0.25">
      <c r="A183" s="31" t="s">
        <v>300</v>
      </c>
      <c r="B183" s="31" t="s">
        <v>358</v>
      </c>
      <c r="C183" s="31" t="s">
        <v>349</v>
      </c>
      <c r="D183" s="31" t="s">
        <v>147</v>
      </c>
      <c r="E183" s="55">
        <v>660</v>
      </c>
      <c r="F183" s="31" t="s">
        <v>66</v>
      </c>
      <c r="G183" s="57"/>
      <c r="H183" s="31" t="s">
        <v>59</v>
      </c>
      <c r="I183" s="31" t="s">
        <v>951</v>
      </c>
      <c r="J183" s="31" t="s">
        <v>952</v>
      </c>
      <c r="K183" s="56" t="s">
        <v>953</v>
      </c>
    </row>
    <row r="184" spans="1:11" x14ac:dyDescent="0.25">
      <c r="A184" s="31" t="s">
        <v>359</v>
      </c>
      <c r="B184" s="31" t="s">
        <v>363</v>
      </c>
      <c r="C184" s="31" t="s">
        <v>360</v>
      </c>
      <c r="D184" s="31" t="s">
        <v>361</v>
      </c>
      <c r="E184" s="55">
        <v>650</v>
      </c>
      <c r="F184" s="31" t="s">
        <v>58</v>
      </c>
      <c r="G184" s="55">
        <v>2006</v>
      </c>
      <c r="H184" s="31" t="s">
        <v>59</v>
      </c>
      <c r="I184" s="31" t="s">
        <v>954</v>
      </c>
      <c r="J184" s="31" t="s">
        <v>955</v>
      </c>
      <c r="K184" s="56" t="s">
        <v>956</v>
      </c>
    </row>
    <row r="185" spans="1:11" x14ac:dyDescent="0.25">
      <c r="A185" s="31" t="s">
        <v>365</v>
      </c>
      <c r="B185" s="31" t="s">
        <v>366</v>
      </c>
      <c r="C185" s="31" t="s">
        <v>367</v>
      </c>
      <c r="D185" s="31" t="s">
        <v>368</v>
      </c>
      <c r="E185" s="55">
        <v>350</v>
      </c>
      <c r="F185" s="31" t="s">
        <v>58</v>
      </c>
      <c r="G185" s="55">
        <v>2011</v>
      </c>
      <c r="H185" s="31" t="s">
        <v>59</v>
      </c>
      <c r="I185" s="31" t="s">
        <v>957</v>
      </c>
      <c r="J185" s="31" t="s">
        <v>958</v>
      </c>
      <c r="K185" s="56" t="s">
        <v>959</v>
      </c>
    </row>
    <row r="186" spans="1:11" x14ac:dyDescent="0.25">
      <c r="A186" s="31" t="s">
        <v>365</v>
      </c>
      <c r="B186" s="31" t="s">
        <v>369</v>
      </c>
      <c r="C186" s="31" t="s">
        <v>367</v>
      </c>
      <c r="D186" s="31" t="s">
        <v>368</v>
      </c>
      <c r="E186" s="55">
        <v>350</v>
      </c>
      <c r="F186" s="31" t="s">
        <v>58</v>
      </c>
      <c r="G186" s="55">
        <v>2011</v>
      </c>
      <c r="H186" s="31" t="s">
        <v>59</v>
      </c>
      <c r="I186" s="31" t="s">
        <v>957</v>
      </c>
      <c r="J186" s="31" t="s">
        <v>958</v>
      </c>
      <c r="K186" s="56" t="s">
        <v>959</v>
      </c>
    </row>
    <row r="187" spans="1:11" x14ac:dyDescent="0.25">
      <c r="A187" s="31" t="s">
        <v>365</v>
      </c>
      <c r="B187" s="31" t="s">
        <v>370</v>
      </c>
      <c r="C187" s="31" t="s">
        <v>367</v>
      </c>
      <c r="D187" s="31" t="s">
        <v>368</v>
      </c>
      <c r="E187" s="55">
        <v>350</v>
      </c>
      <c r="F187" s="31" t="s">
        <v>58</v>
      </c>
      <c r="G187" s="55">
        <v>2015</v>
      </c>
      <c r="H187" s="31" t="s">
        <v>59</v>
      </c>
      <c r="I187" s="31" t="s">
        <v>957</v>
      </c>
      <c r="J187" s="31" t="s">
        <v>958</v>
      </c>
      <c r="K187" s="56" t="s">
        <v>959</v>
      </c>
    </row>
    <row r="188" spans="1:11" x14ac:dyDescent="0.25">
      <c r="A188" s="31" t="s">
        <v>365</v>
      </c>
      <c r="B188" s="31" t="s">
        <v>371</v>
      </c>
      <c r="C188" s="31" t="s">
        <v>372</v>
      </c>
      <c r="D188" s="31" t="s">
        <v>368</v>
      </c>
      <c r="E188" s="55">
        <v>350</v>
      </c>
      <c r="F188" s="31" t="s">
        <v>58</v>
      </c>
      <c r="G188" s="55">
        <v>2016</v>
      </c>
      <c r="H188" s="31" t="s">
        <v>59</v>
      </c>
      <c r="I188" s="31" t="s">
        <v>960</v>
      </c>
      <c r="J188" s="31" t="s">
        <v>961</v>
      </c>
      <c r="K188" s="56" t="s">
        <v>962</v>
      </c>
    </row>
    <row r="189" spans="1:11" x14ac:dyDescent="0.25">
      <c r="A189" s="31" t="s">
        <v>365</v>
      </c>
      <c r="B189" s="31" t="s">
        <v>373</v>
      </c>
      <c r="C189" s="31" t="s">
        <v>372</v>
      </c>
      <c r="D189" s="31" t="s">
        <v>368</v>
      </c>
      <c r="E189" s="55">
        <v>350</v>
      </c>
      <c r="F189" s="31" t="s">
        <v>58</v>
      </c>
      <c r="G189" s="55">
        <v>2016</v>
      </c>
      <c r="H189" s="31" t="s">
        <v>59</v>
      </c>
      <c r="I189" s="31" t="s">
        <v>960</v>
      </c>
      <c r="J189" s="31" t="s">
        <v>961</v>
      </c>
      <c r="K189" s="56" t="s">
        <v>962</v>
      </c>
    </row>
    <row r="190" spans="1:11" x14ac:dyDescent="0.25">
      <c r="A190" s="31" t="s">
        <v>365</v>
      </c>
      <c r="B190" s="31" t="s">
        <v>374</v>
      </c>
      <c r="C190" s="31" t="s">
        <v>375</v>
      </c>
      <c r="D190" s="31" t="s">
        <v>376</v>
      </c>
      <c r="E190" s="55">
        <v>600</v>
      </c>
      <c r="F190" s="31" t="s">
        <v>58</v>
      </c>
      <c r="G190" s="55">
        <v>2009</v>
      </c>
      <c r="H190" s="31" t="s">
        <v>64</v>
      </c>
      <c r="I190" s="31" t="s">
        <v>963</v>
      </c>
      <c r="J190" s="31" t="s">
        <v>964</v>
      </c>
      <c r="K190" s="56" t="s">
        <v>965</v>
      </c>
    </row>
    <row r="191" spans="1:11" x14ac:dyDescent="0.25">
      <c r="A191" s="31" t="s">
        <v>365</v>
      </c>
      <c r="B191" s="31" t="s">
        <v>377</v>
      </c>
      <c r="C191" s="31" t="s">
        <v>375</v>
      </c>
      <c r="D191" s="31" t="s">
        <v>376</v>
      </c>
      <c r="E191" s="55">
        <v>600</v>
      </c>
      <c r="F191" s="31" t="s">
        <v>58</v>
      </c>
      <c r="G191" s="55">
        <v>2009</v>
      </c>
      <c r="H191" s="31" t="s">
        <v>64</v>
      </c>
      <c r="I191" s="31" t="s">
        <v>963</v>
      </c>
      <c r="J191" s="31" t="s">
        <v>964</v>
      </c>
      <c r="K191" s="56" t="s">
        <v>965</v>
      </c>
    </row>
    <row r="192" spans="1:11" x14ac:dyDescent="0.25">
      <c r="A192" s="31" t="s">
        <v>365</v>
      </c>
      <c r="B192" s="31" t="s">
        <v>378</v>
      </c>
      <c r="C192" s="31" t="s">
        <v>379</v>
      </c>
      <c r="D192" s="31" t="s">
        <v>380</v>
      </c>
      <c r="E192" s="55">
        <v>330</v>
      </c>
      <c r="F192" s="31" t="s">
        <v>58</v>
      </c>
      <c r="G192" s="55">
        <v>2006</v>
      </c>
      <c r="H192" s="31" t="s">
        <v>64</v>
      </c>
      <c r="I192" s="31" t="s">
        <v>966</v>
      </c>
      <c r="J192" s="31" t="s">
        <v>967</v>
      </c>
      <c r="K192" s="56" t="s">
        <v>968</v>
      </c>
    </row>
    <row r="193" spans="1:11" x14ac:dyDescent="0.25">
      <c r="A193" s="31" t="s">
        <v>365</v>
      </c>
      <c r="B193" s="31" t="s">
        <v>381</v>
      </c>
      <c r="C193" s="31" t="s">
        <v>379</v>
      </c>
      <c r="D193" s="31" t="s">
        <v>380</v>
      </c>
      <c r="E193" s="55">
        <v>330</v>
      </c>
      <c r="F193" s="31" t="s">
        <v>58</v>
      </c>
      <c r="G193" s="55">
        <v>2006</v>
      </c>
      <c r="H193" s="31" t="s">
        <v>64</v>
      </c>
      <c r="I193" s="31" t="s">
        <v>966</v>
      </c>
      <c r="J193" s="31" t="s">
        <v>967</v>
      </c>
      <c r="K193" s="56" t="s">
        <v>968</v>
      </c>
    </row>
    <row r="194" spans="1:11" x14ac:dyDescent="0.25">
      <c r="A194" s="31" t="s">
        <v>365</v>
      </c>
      <c r="B194" s="31" t="s">
        <v>382</v>
      </c>
      <c r="C194" s="31" t="s">
        <v>383</v>
      </c>
      <c r="D194" s="31" t="s">
        <v>380</v>
      </c>
      <c r="E194" s="55">
        <v>1000</v>
      </c>
      <c r="F194" s="31" t="s">
        <v>66</v>
      </c>
      <c r="G194" s="57"/>
      <c r="H194" s="31" t="s">
        <v>59</v>
      </c>
      <c r="I194" s="31" t="s">
        <v>969</v>
      </c>
      <c r="J194" s="31" t="s">
        <v>970</v>
      </c>
      <c r="K194" s="56" t="s">
        <v>968</v>
      </c>
    </row>
    <row r="195" spans="1:11" x14ac:dyDescent="0.25">
      <c r="A195" s="31" t="s">
        <v>365</v>
      </c>
      <c r="B195" s="31" t="s">
        <v>384</v>
      </c>
      <c r="C195" s="31" t="s">
        <v>383</v>
      </c>
      <c r="D195" s="31" t="s">
        <v>380</v>
      </c>
      <c r="E195" s="55">
        <v>1000</v>
      </c>
      <c r="F195" s="31" t="s">
        <v>66</v>
      </c>
      <c r="G195" s="57"/>
      <c r="H195" s="31" t="s">
        <v>59</v>
      </c>
      <c r="I195" s="31" t="s">
        <v>969</v>
      </c>
      <c r="J195" s="31" t="s">
        <v>970</v>
      </c>
      <c r="K195" s="56" t="s">
        <v>968</v>
      </c>
    </row>
    <row r="196" spans="1:11" x14ac:dyDescent="0.25">
      <c r="A196" s="31" t="s">
        <v>365</v>
      </c>
      <c r="B196" s="31" t="s">
        <v>386</v>
      </c>
      <c r="C196" s="31" t="s">
        <v>387</v>
      </c>
      <c r="D196" s="31" t="s">
        <v>380</v>
      </c>
      <c r="E196" s="55">
        <v>330</v>
      </c>
      <c r="F196" s="31" t="s">
        <v>58</v>
      </c>
      <c r="G196" s="55">
        <v>2010</v>
      </c>
      <c r="H196" s="31" t="s">
        <v>64</v>
      </c>
      <c r="I196" s="31" t="s">
        <v>971</v>
      </c>
      <c r="J196" s="31" t="s">
        <v>972</v>
      </c>
      <c r="K196" s="56" t="s">
        <v>973</v>
      </c>
    </row>
    <row r="197" spans="1:11" x14ac:dyDescent="0.25">
      <c r="A197" s="31" t="s">
        <v>365</v>
      </c>
      <c r="B197" s="31" t="s">
        <v>388</v>
      </c>
      <c r="C197" s="31" t="s">
        <v>387</v>
      </c>
      <c r="D197" s="31" t="s">
        <v>380</v>
      </c>
      <c r="E197" s="55">
        <v>330</v>
      </c>
      <c r="F197" s="31" t="s">
        <v>58</v>
      </c>
      <c r="G197" s="55">
        <v>2010</v>
      </c>
      <c r="H197" s="31" t="s">
        <v>64</v>
      </c>
      <c r="I197" s="31" t="s">
        <v>971</v>
      </c>
      <c r="J197" s="31" t="s">
        <v>972</v>
      </c>
      <c r="K197" s="56" t="s">
        <v>973</v>
      </c>
    </row>
    <row r="198" spans="1:11" x14ac:dyDescent="0.25">
      <c r="A198" s="31" t="s">
        <v>365</v>
      </c>
      <c r="B198" s="31" t="s">
        <v>389</v>
      </c>
      <c r="C198" s="31" t="s">
        <v>390</v>
      </c>
      <c r="D198" s="31" t="s">
        <v>391</v>
      </c>
      <c r="E198" s="55">
        <v>330</v>
      </c>
      <c r="F198" s="31" t="s">
        <v>58</v>
      </c>
      <c r="G198" s="55">
        <v>2005</v>
      </c>
      <c r="H198" s="31" t="s">
        <v>64</v>
      </c>
      <c r="I198" s="31" t="s">
        <v>974</v>
      </c>
      <c r="J198" s="31" t="s">
        <v>975</v>
      </c>
      <c r="K198" s="56" t="s">
        <v>976</v>
      </c>
    </row>
    <row r="199" spans="1:11" x14ac:dyDescent="0.25">
      <c r="A199" s="31" t="s">
        <v>365</v>
      </c>
      <c r="B199" s="31" t="s">
        <v>392</v>
      </c>
      <c r="C199" s="31" t="s">
        <v>390</v>
      </c>
      <c r="D199" s="31" t="s">
        <v>391</v>
      </c>
      <c r="E199" s="55">
        <v>330</v>
      </c>
      <c r="F199" s="31" t="s">
        <v>58</v>
      </c>
      <c r="G199" s="55">
        <v>2006</v>
      </c>
      <c r="H199" s="31" t="s">
        <v>64</v>
      </c>
      <c r="I199" s="31" t="s">
        <v>974</v>
      </c>
      <c r="J199" s="31" t="s">
        <v>975</v>
      </c>
      <c r="K199" s="56" t="s">
        <v>976</v>
      </c>
    </row>
    <row r="200" spans="1:11" x14ac:dyDescent="0.25">
      <c r="A200" s="31" t="s">
        <v>365</v>
      </c>
      <c r="B200" s="31" t="s">
        <v>393</v>
      </c>
      <c r="C200" s="31" t="s">
        <v>394</v>
      </c>
      <c r="D200" s="31" t="s">
        <v>368</v>
      </c>
      <c r="E200" s="55">
        <v>330</v>
      </c>
      <c r="F200" s="31" t="s">
        <v>58</v>
      </c>
      <c r="G200" s="55">
        <v>2010</v>
      </c>
      <c r="H200" s="31" t="s">
        <v>64</v>
      </c>
      <c r="I200" s="31" t="s">
        <v>977</v>
      </c>
      <c r="J200" s="31" t="s">
        <v>978</v>
      </c>
      <c r="K200" s="56" t="s">
        <v>979</v>
      </c>
    </row>
    <row r="201" spans="1:11" x14ac:dyDescent="0.25">
      <c r="A201" s="31" t="s">
        <v>365</v>
      </c>
      <c r="B201" s="31" t="s">
        <v>395</v>
      </c>
      <c r="C201" s="31" t="s">
        <v>394</v>
      </c>
      <c r="D201" s="31" t="s">
        <v>368</v>
      </c>
      <c r="E201" s="55">
        <v>330</v>
      </c>
      <c r="F201" s="31" t="s">
        <v>58</v>
      </c>
      <c r="G201" s="55">
        <v>2010</v>
      </c>
      <c r="H201" s="31" t="s">
        <v>64</v>
      </c>
      <c r="I201" s="31" t="s">
        <v>977</v>
      </c>
      <c r="J201" s="31" t="s">
        <v>978</v>
      </c>
      <c r="K201" s="56" t="s">
        <v>979</v>
      </c>
    </row>
    <row r="202" spans="1:11" x14ac:dyDescent="0.25">
      <c r="A202" s="31" t="s">
        <v>365</v>
      </c>
      <c r="B202" s="31" t="s">
        <v>396</v>
      </c>
      <c r="C202" s="31" t="s">
        <v>397</v>
      </c>
      <c r="D202" s="31" t="s">
        <v>368</v>
      </c>
      <c r="E202" s="55">
        <v>1050</v>
      </c>
      <c r="F202" s="31" t="s">
        <v>66</v>
      </c>
      <c r="G202" s="57"/>
      <c r="H202" s="31" t="s">
        <v>61</v>
      </c>
      <c r="I202" s="31" t="s">
        <v>977</v>
      </c>
      <c r="J202" s="31" t="s">
        <v>978</v>
      </c>
      <c r="K202" s="56" t="s">
        <v>979</v>
      </c>
    </row>
    <row r="203" spans="1:11" x14ac:dyDescent="0.25">
      <c r="A203" s="31" t="s">
        <v>365</v>
      </c>
      <c r="B203" s="31" t="s">
        <v>398</v>
      </c>
      <c r="C203" s="31" t="s">
        <v>397</v>
      </c>
      <c r="D203" s="31" t="s">
        <v>368</v>
      </c>
      <c r="E203" s="55">
        <v>1050</v>
      </c>
      <c r="F203" s="31" t="s">
        <v>66</v>
      </c>
      <c r="G203" s="57"/>
      <c r="H203" s="31" t="s">
        <v>61</v>
      </c>
      <c r="I203" s="31" t="s">
        <v>977</v>
      </c>
      <c r="J203" s="31" t="s">
        <v>978</v>
      </c>
      <c r="K203" s="56" t="s">
        <v>979</v>
      </c>
    </row>
    <row r="204" spans="1:11" x14ac:dyDescent="0.25">
      <c r="A204" s="31" t="s">
        <v>365</v>
      </c>
      <c r="B204" s="31" t="s">
        <v>399</v>
      </c>
      <c r="C204" s="31" t="s">
        <v>400</v>
      </c>
      <c r="D204" s="31" t="s">
        <v>401</v>
      </c>
      <c r="E204" s="55">
        <v>660</v>
      </c>
      <c r="F204" s="31" t="s">
        <v>58</v>
      </c>
      <c r="G204" s="55">
        <v>2017</v>
      </c>
      <c r="H204" s="31" t="s">
        <v>61</v>
      </c>
      <c r="I204" s="31" t="s">
        <v>980</v>
      </c>
      <c r="J204" s="31" t="s">
        <v>981</v>
      </c>
      <c r="K204" s="56" t="s">
        <v>982</v>
      </c>
    </row>
    <row r="205" spans="1:11" x14ac:dyDescent="0.25">
      <c r="A205" s="31" t="s">
        <v>365</v>
      </c>
      <c r="B205" s="31" t="s">
        <v>402</v>
      </c>
      <c r="C205" s="31" t="s">
        <v>400</v>
      </c>
      <c r="D205" s="31" t="s">
        <v>401</v>
      </c>
      <c r="E205" s="55">
        <v>660</v>
      </c>
      <c r="F205" s="31" t="s">
        <v>58</v>
      </c>
      <c r="G205" s="55">
        <v>2017</v>
      </c>
      <c r="H205" s="31" t="s">
        <v>61</v>
      </c>
      <c r="I205" s="31" t="s">
        <v>980</v>
      </c>
      <c r="J205" s="31" t="s">
        <v>981</v>
      </c>
      <c r="K205" s="56" t="s">
        <v>982</v>
      </c>
    </row>
    <row r="206" spans="1:11" x14ac:dyDescent="0.25">
      <c r="A206" s="31" t="s">
        <v>403</v>
      </c>
      <c r="B206" s="31" t="s">
        <v>404</v>
      </c>
      <c r="C206" s="31" t="s">
        <v>405</v>
      </c>
      <c r="D206" s="31" t="s">
        <v>406</v>
      </c>
      <c r="E206" s="55">
        <v>350</v>
      </c>
      <c r="F206" s="31" t="s">
        <v>66</v>
      </c>
      <c r="G206" s="57"/>
      <c r="H206" s="31" t="s">
        <v>59</v>
      </c>
      <c r="I206" s="31" t="s">
        <v>983</v>
      </c>
      <c r="J206" s="31" t="s">
        <v>984</v>
      </c>
      <c r="K206" s="56" t="s">
        <v>985</v>
      </c>
    </row>
    <row r="207" spans="1:11" x14ac:dyDescent="0.25">
      <c r="A207" s="31" t="s">
        <v>403</v>
      </c>
      <c r="B207" s="31" t="s">
        <v>407</v>
      </c>
      <c r="C207" s="31" t="s">
        <v>405</v>
      </c>
      <c r="D207" s="31" t="s">
        <v>406</v>
      </c>
      <c r="E207" s="55">
        <v>50</v>
      </c>
      <c r="F207" s="31" t="s">
        <v>68</v>
      </c>
      <c r="G207" s="55" t="s">
        <v>408</v>
      </c>
      <c r="H207" s="31" t="s">
        <v>64</v>
      </c>
      <c r="I207" s="31" t="s">
        <v>983</v>
      </c>
      <c r="J207" s="31" t="s">
        <v>984</v>
      </c>
      <c r="K207" s="56" t="s">
        <v>985</v>
      </c>
    </row>
    <row r="208" spans="1:11" x14ac:dyDescent="0.25">
      <c r="A208" s="31" t="s">
        <v>403</v>
      </c>
      <c r="B208" s="31" t="s">
        <v>409</v>
      </c>
      <c r="C208" s="31" t="s">
        <v>405</v>
      </c>
      <c r="D208" s="31" t="s">
        <v>406</v>
      </c>
      <c r="E208" s="55">
        <v>50</v>
      </c>
      <c r="F208" s="31" t="s">
        <v>68</v>
      </c>
      <c r="G208" s="55" t="s">
        <v>408</v>
      </c>
      <c r="H208" s="31" t="s">
        <v>64</v>
      </c>
      <c r="I208" s="31" t="s">
        <v>983</v>
      </c>
      <c r="J208" s="31" t="s">
        <v>984</v>
      </c>
      <c r="K208" s="56" t="s">
        <v>985</v>
      </c>
    </row>
    <row r="209" spans="1:11" x14ac:dyDescent="0.25">
      <c r="A209" s="31" t="s">
        <v>403</v>
      </c>
      <c r="B209" s="31" t="s">
        <v>410</v>
      </c>
      <c r="C209" s="31" t="s">
        <v>405</v>
      </c>
      <c r="D209" s="31" t="s">
        <v>406</v>
      </c>
      <c r="E209" s="55">
        <v>135</v>
      </c>
      <c r="F209" s="31" t="s">
        <v>58</v>
      </c>
      <c r="G209" s="55">
        <v>2007</v>
      </c>
      <c r="H209" s="31" t="s">
        <v>64</v>
      </c>
      <c r="I209" s="31" t="s">
        <v>983</v>
      </c>
      <c r="J209" s="31" t="s">
        <v>984</v>
      </c>
      <c r="K209" s="56" t="s">
        <v>985</v>
      </c>
    </row>
    <row r="210" spans="1:11" x14ac:dyDescent="0.25">
      <c r="A210" s="31" t="s">
        <v>403</v>
      </c>
      <c r="B210" s="31" t="s">
        <v>411</v>
      </c>
      <c r="C210" s="31" t="s">
        <v>405</v>
      </c>
      <c r="D210" s="31" t="s">
        <v>406</v>
      </c>
      <c r="E210" s="55">
        <v>135</v>
      </c>
      <c r="F210" s="31" t="s">
        <v>58</v>
      </c>
      <c r="G210" s="55">
        <v>2007</v>
      </c>
      <c r="H210" s="31" t="s">
        <v>64</v>
      </c>
      <c r="I210" s="31" t="s">
        <v>983</v>
      </c>
      <c r="J210" s="31" t="s">
        <v>984</v>
      </c>
      <c r="K210" s="56" t="s">
        <v>985</v>
      </c>
    </row>
    <row r="211" spans="1:11" x14ac:dyDescent="0.25">
      <c r="A211" s="31" t="s">
        <v>403</v>
      </c>
      <c r="B211" s="31" t="s">
        <v>412</v>
      </c>
      <c r="C211" s="31" t="s">
        <v>405</v>
      </c>
      <c r="D211" s="31" t="s">
        <v>406</v>
      </c>
      <c r="E211" s="55">
        <v>350</v>
      </c>
      <c r="F211" s="31" t="s">
        <v>66</v>
      </c>
      <c r="G211" s="57"/>
      <c r="H211" s="31" t="s">
        <v>59</v>
      </c>
      <c r="I211" s="31" t="s">
        <v>983</v>
      </c>
      <c r="J211" s="31" t="s">
        <v>984</v>
      </c>
      <c r="K211" s="56" t="s">
        <v>985</v>
      </c>
    </row>
    <row r="212" spans="1:11" x14ac:dyDescent="0.25">
      <c r="A212" s="31" t="s">
        <v>403</v>
      </c>
      <c r="B212" s="31" t="s">
        <v>413</v>
      </c>
      <c r="C212" s="31" t="s">
        <v>405</v>
      </c>
      <c r="D212" s="31" t="s">
        <v>406</v>
      </c>
      <c r="E212" s="55">
        <v>125</v>
      </c>
      <c r="F212" s="31" t="s">
        <v>68</v>
      </c>
      <c r="G212" s="55">
        <v>1994</v>
      </c>
      <c r="H212" s="31" t="s">
        <v>64</v>
      </c>
      <c r="I212" s="31" t="s">
        <v>983</v>
      </c>
      <c r="J212" s="31" t="s">
        <v>984</v>
      </c>
      <c r="K212" s="56" t="s">
        <v>985</v>
      </c>
    </row>
    <row r="213" spans="1:11" x14ac:dyDescent="0.25">
      <c r="A213" s="31" t="s">
        <v>403</v>
      </c>
      <c r="B213" s="31" t="s">
        <v>414</v>
      </c>
      <c r="C213" s="31" t="s">
        <v>405</v>
      </c>
      <c r="D213" s="31" t="s">
        <v>406</v>
      </c>
      <c r="E213" s="55">
        <v>125</v>
      </c>
      <c r="F213" s="31" t="s">
        <v>68</v>
      </c>
      <c r="G213" s="55">
        <v>1994</v>
      </c>
      <c r="H213" s="31" t="s">
        <v>64</v>
      </c>
      <c r="I213" s="31" t="s">
        <v>983</v>
      </c>
      <c r="J213" s="31" t="s">
        <v>984</v>
      </c>
      <c r="K213" s="56" t="s">
        <v>985</v>
      </c>
    </row>
    <row r="214" spans="1:11" x14ac:dyDescent="0.25">
      <c r="A214" s="31" t="s">
        <v>403</v>
      </c>
      <c r="B214" s="31" t="s">
        <v>415</v>
      </c>
      <c r="C214" s="31" t="s">
        <v>405</v>
      </c>
      <c r="D214" s="31" t="s">
        <v>406</v>
      </c>
      <c r="E214" s="55">
        <v>125</v>
      </c>
      <c r="F214" s="31" t="s">
        <v>68</v>
      </c>
      <c r="G214" s="55">
        <v>1999</v>
      </c>
      <c r="H214" s="31" t="s">
        <v>64</v>
      </c>
      <c r="I214" s="31" t="s">
        <v>983</v>
      </c>
      <c r="J214" s="31" t="s">
        <v>984</v>
      </c>
      <c r="K214" s="56" t="s">
        <v>985</v>
      </c>
    </row>
    <row r="215" spans="1:11" x14ac:dyDescent="0.25">
      <c r="A215" s="31" t="s">
        <v>403</v>
      </c>
      <c r="B215" s="31" t="s">
        <v>416</v>
      </c>
      <c r="C215" s="31" t="s">
        <v>405</v>
      </c>
      <c r="D215" s="31" t="s">
        <v>406</v>
      </c>
      <c r="E215" s="55">
        <v>125</v>
      </c>
      <c r="F215" s="31" t="s">
        <v>68</v>
      </c>
      <c r="G215" s="55">
        <v>2000</v>
      </c>
      <c r="H215" s="31" t="s">
        <v>64</v>
      </c>
      <c r="I215" s="31" t="s">
        <v>983</v>
      </c>
      <c r="J215" s="31" t="s">
        <v>984</v>
      </c>
      <c r="K215" s="56" t="s">
        <v>985</v>
      </c>
    </row>
    <row r="216" spans="1:11" x14ac:dyDescent="0.25">
      <c r="A216" s="31" t="s">
        <v>403</v>
      </c>
      <c r="B216" s="31" t="s">
        <v>417</v>
      </c>
      <c r="C216" s="31" t="s">
        <v>405</v>
      </c>
      <c r="D216" s="31" t="s">
        <v>406</v>
      </c>
      <c r="E216" s="55">
        <v>125</v>
      </c>
      <c r="F216" s="31" t="s">
        <v>68</v>
      </c>
      <c r="G216" s="55">
        <v>2004</v>
      </c>
      <c r="H216" s="31" t="s">
        <v>64</v>
      </c>
      <c r="I216" s="31" t="s">
        <v>983</v>
      </c>
      <c r="J216" s="31" t="s">
        <v>984</v>
      </c>
      <c r="K216" s="56" t="s">
        <v>985</v>
      </c>
    </row>
    <row r="217" spans="1:11" x14ac:dyDescent="0.25">
      <c r="A217" s="31" t="s">
        <v>403</v>
      </c>
      <c r="B217" s="31" t="s">
        <v>418</v>
      </c>
      <c r="C217" s="31" t="s">
        <v>405</v>
      </c>
      <c r="D217" s="31" t="s">
        <v>406</v>
      </c>
      <c r="E217" s="55">
        <v>660</v>
      </c>
      <c r="F217" s="31" t="s">
        <v>63</v>
      </c>
      <c r="G217" s="57"/>
      <c r="H217" s="31" t="s">
        <v>61</v>
      </c>
      <c r="I217" s="31" t="s">
        <v>986</v>
      </c>
      <c r="J217" s="31" t="s">
        <v>987</v>
      </c>
      <c r="K217" s="56" t="s">
        <v>985</v>
      </c>
    </row>
    <row r="218" spans="1:11" x14ac:dyDescent="0.25">
      <c r="A218" s="31" t="s">
        <v>403</v>
      </c>
      <c r="B218" s="31" t="s">
        <v>419</v>
      </c>
      <c r="C218" s="31" t="s">
        <v>405</v>
      </c>
      <c r="D218" s="31" t="s">
        <v>406</v>
      </c>
      <c r="E218" s="55">
        <v>660</v>
      </c>
      <c r="F218" s="31" t="s">
        <v>63</v>
      </c>
      <c r="G218" s="57"/>
      <c r="H218" s="31" t="s">
        <v>61</v>
      </c>
      <c r="I218" s="31" t="s">
        <v>986</v>
      </c>
      <c r="J218" s="31" t="s">
        <v>987</v>
      </c>
      <c r="K218" s="56" t="s">
        <v>985</v>
      </c>
    </row>
    <row r="219" spans="1:11" x14ac:dyDescent="0.25">
      <c r="A219" s="31" t="s">
        <v>403</v>
      </c>
      <c r="B219" s="31" t="s">
        <v>420</v>
      </c>
      <c r="C219" s="31" t="s">
        <v>405</v>
      </c>
      <c r="D219" s="31" t="s">
        <v>406</v>
      </c>
      <c r="E219" s="55">
        <v>660</v>
      </c>
      <c r="F219" s="31" t="s">
        <v>63</v>
      </c>
      <c r="G219" s="57"/>
      <c r="H219" s="31" t="s">
        <v>61</v>
      </c>
      <c r="I219" s="31" t="s">
        <v>986</v>
      </c>
      <c r="J219" s="31" t="s">
        <v>987</v>
      </c>
      <c r="K219" s="56" t="s">
        <v>985</v>
      </c>
    </row>
    <row r="220" spans="1:11" x14ac:dyDescent="0.25">
      <c r="A220" s="31" t="s">
        <v>403</v>
      </c>
      <c r="B220" s="31" t="s">
        <v>421</v>
      </c>
      <c r="C220" s="31" t="s">
        <v>422</v>
      </c>
      <c r="D220" s="31" t="s">
        <v>423</v>
      </c>
      <c r="E220" s="55">
        <v>135</v>
      </c>
      <c r="F220" s="31" t="s">
        <v>66</v>
      </c>
      <c r="G220" s="57"/>
      <c r="H220" s="31" t="s">
        <v>64</v>
      </c>
      <c r="I220" s="31" t="s">
        <v>988</v>
      </c>
      <c r="J220" s="31" t="s">
        <v>989</v>
      </c>
      <c r="K220" s="56" t="s">
        <v>990</v>
      </c>
    </row>
    <row r="221" spans="1:11" x14ac:dyDescent="0.25">
      <c r="A221" s="31" t="s">
        <v>403</v>
      </c>
      <c r="B221" s="31" t="s">
        <v>424</v>
      </c>
      <c r="C221" s="31" t="s">
        <v>422</v>
      </c>
      <c r="D221" s="31" t="s">
        <v>423</v>
      </c>
      <c r="E221" s="55">
        <v>135</v>
      </c>
      <c r="F221" s="31" t="s">
        <v>66</v>
      </c>
      <c r="G221" s="57"/>
      <c r="H221" s="31" t="s">
        <v>64</v>
      </c>
      <c r="I221" s="31" t="s">
        <v>988</v>
      </c>
      <c r="J221" s="31" t="s">
        <v>989</v>
      </c>
      <c r="K221" s="56" t="s">
        <v>990</v>
      </c>
    </row>
    <row r="222" spans="1:11" x14ac:dyDescent="0.25">
      <c r="A222" s="31" t="s">
        <v>403</v>
      </c>
      <c r="B222" s="31" t="s">
        <v>425</v>
      </c>
      <c r="C222" s="31" t="s">
        <v>426</v>
      </c>
      <c r="D222" s="31" t="s">
        <v>423</v>
      </c>
      <c r="E222" s="55">
        <v>135</v>
      </c>
      <c r="F222" s="31" t="s">
        <v>66</v>
      </c>
      <c r="G222" s="57"/>
      <c r="H222" s="31" t="s">
        <v>64</v>
      </c>
      <c r="I222" s="31" t="s">
        <v>988</v>
      </c>
      <c r="J222" s="31" t="s">
        <v>989</v>
      </c>
      <c r="K222" s="56" t="s">
        <v>990</v>
      </c>
    </row>
    <row r="223" spans="1:11" x14ac:dyDescent="0.25">
      <c r="A223" s="31" t="s">
        <v>403</v>
      </c>
      <c r="B223" s="31" t="s">
        <v>427</v>
      </c>
      <c r="C223" s="31" t="s">
        <v>428</v>
      </c>
      <c r="D223" s="31" t="s">
        <v>250</v>
      </c>
      <c r="E223" s="55">
        <v>350</v>
      </c>
      <c r="F223" s="31" t="s">
        <v>63</v>
      </c>
      <c r="G223" s="57"/>
      <c r="H223" s="31" t="s">
        <v>59</v>
      </c>
      <c r="I223" s="31" t="s">
        <v>991</v>
      </c>
      <c r="J223" s="31" t="s">
        <v>992</v>
      </c>
      <c r="K223" s="56" t="s">
        <v>993</v>
      </c>
    </row>
    <row r="224" spans="1:11" x14ac:dyDescent="0.25">
      <c r="A224" s="31" t="s">
        <v>403</v>
      </c>
      <c r="B224" s="31" t="s">
        <v>429</v>
      </c>
      <c r="C224" s="31" t="s">
        <v>428</v>
      </c>
      <c r="D224" s="31" t="s">
        <v>250</v>
      </c>
      <c r="E224" s="55">
        <v>350</v>
      </c>
      <c r="F224" s="31" t="s">
        <v>63</v>
      </c>
      <c r="G224" s="57"/>
      <c r="H224" s="31" t="s">
        <v>59</v>
      </c>
      <c r="I224" s="31" t="s">
        <v>991</v>
      </c>
      <c r="J224" s="31" t="s">
        <v>992</v>
      </c>
      <c r="K224" s="56" t="s">
        <v>993</v>
      </c>
    </row>
    <row r="225" spans="1:11" x14ac:dyDescent="0.25">
      <c r="A225" s="31" t="s">
        <v>431</v>
      </c>
      <c r="B225" s="31" t="s">
        <v>432</v>
      </c>
      <c r="C225" s="31" t="s">
        <v>433</v>
      </c>
      <c r="D225" s="31" t="s">
        <v>434</v>
      </c>
      <c r="E225" s="55">
        <v>60</v>
      </c>
      <c r="F225" s="31" t="s">
        <v>58</v>
      </c>
      <c r="G225" s="55">
        <v>2010</v>
      </c>
      <c r="H225" s="31" t="s">
        <v>64</v>
      </c>
      <c r="I225" s="31" t="s">
        <v>994</v>
      </c>
      <c r="J225" s="31" t="s">
        <v>995</v>
      </c>
      <c r="K225" s="56" t="s">
        <v>996</v>
      </c>
    </row>
    <row r="226" spans="1:11" x14ac:dyDescent="0.25">
      <c r="A226" s="31" t="s">
        <v>431</v>
      </c>
      <c r="B226" s="31" t="s">
        <v>435</v>
      </c>
      <c r="C226" s="31" t="s">
        <v>433</v>
      </c>
      <c r="D226" s="31" t="s">
        <v>434</v>
      </c>
      <c r="E226" s="55">
        <v>60</v>
      </c>
      <c r="F226" s="31" t="s">
        <v>58</v>
      </c>
      <c r="G226" s="55">
        <v>2010</v>
      </c>
      <c r="H226" s="31" t="s">
        <v>64</v>
      </c>
      <c r="I226" s="31" t="s">
        <v>994</v>
      </c>
      <c r="J226" s="31" t="s">
        <v>995</v>
      </c>
      <c r="K226" s="56" t="s">
        <v>996</v>
      </c>
    </row>
    <row r="227" spans="1:11" x14ac:dyDescent="0.25">
      <c r="A227" s="31" t="s">
        <v>431</v>
      </c>
      <c r="B227" s="31" t="s">
        <v>436</v>
      </c>
      <c r="C227" s="31" t="s">
        <v>433</v>
      </c>
      <c r="D227" s="31" t="s">
        <v>434</v>
      </c>
      <c r="E227" s="55">
        <v>60</v>
      </c>
      <c r="F227" s="31" t="s">
        <v>58</v>
      </c>
      <c r="G227" s="55">
        <v>2010</v>
      </c>
      <c r="H227" s="31" t="s">
        <v>64</v>
      </c>
      <c r="I227" s="31" t="s">
        <v>994</v>
      </c>
      <c r="J227" s="31" t="s">
        <v>995</v>
      </c>
      <c r="K227" s="56" t="s">
        <v>996</v>
      </c>
    </row>
    <row r="228" spans="1:11" x14ac:dyDescent="0.25">
      <c r="A228" s="31" t="s">
        <v>431</v>
      </c>
      <c r="B228" s="31" t="s">
        <v>437</v>
      </c>
      <c r="C228" s="31" t="s">
        <v>433</v>
      </c>
      <c r="D228" s="31" t="s">
        <v>434</v>
      </c>
      <c r="E228" s="55">
        <v>60</v>
      </c>
      <c r="F228" s="31" t="s">
        <v>58</v>
      </c>
      <c r="G228" s="55">
        <v>2010</v>
      </c>
      <c r="H228" s="31" t="s">
        <v>64</v>
      </c>
      <c r="I228" s="31" t="s">
        <v>994</v>
      </c>
      <c r="J228" s="31" t="s">
        <v>995</v>
      </c>
      <c r="K228" s="56" t="s">
        <v>996</v>
      </c>
    </row>
    <row r="229" spans="1:11" x14ac:dyDescent="0.25">
      <c r="A229" s="31" t="s">
        <v>431</v>
      </c>
      <c r="B229" s="31" t="s">
        <v>438</v>
      </c>
      <c r="C229" s="31" t="s">
        <v>433</v>
      </c>
      <c r="D229" s="31" t="s">
        <v>434</v>
      </c>
      <c r="E229" s="55">
        <v>135</v>
      </c>
      <c r="F229" s="31" t="s">
        <v>58</v>
      </c>
      <c r="G229" s="55">
        <v>2013</v>
      </c>
      <c r="H229" s="31" t="s">
        <v>112</v>
      </c>
      <c r="I229" s="31" t="s">
        <v>994</v>
      </c>
      <c r="J229" s="31" t="s">
        <v>995</v>
      </c>
      <c r="K229" s="56" t="s">
        <v>996</v>
      </c>
    </row>
    <row r="230" spans="1:11" x14ac:dyDescent="0.25">
      <c r="A230" s="31" t="s">
        <v>431</v>
      </c>
      <c r="B230" s="31" t="s">
        <v>439</v>
      </c>
      <c r="C230" s="31" t="s">
        <v>433</v>
      </c>
      <c r="D230" s="31" t="s">
        <v>434</v>
      </c>
      <c r="E230" s="55">
        <v>135</v>
      </c>
      <c r="F230" s="31" t="s">
        <v>58</v>
      </c>
      <c r="G230" s="55">
        <v>2012</v>
      </c>
      <c r="H230" s="31" t="s">
        <v>112</v>
      </c>
      <c r="I230" s="31" t="s">
        <v>994</v>
      </c>
      <c r="J230" s="31" t="s">
        <v>995</v>
      </c>
      <c r="K230" s="56" t="s">
        <v>996</v>
      </c>
    </row>
    <row r="231" spans="1:11" x14ac:dyDescent="0.25">
      <c r="A231" s="31" t="s">
        <v>431</v>
      </c>
      <c r="B231" s="31" t="s">
        <v>440</v>
      </c>
      <c r="C231" s="31" t="s">
        <v>433</v>
      </c>
      <c r="D231" s="31" t="s">
        <v>434</v>
      </c>
      <c r="E231" s="55">
        <v>135</v>
      </c>
      <c r="F231" s="31" t="s">
        <v>58</v>
      </c>
      <c r="G231" s="55">
        <v>2012</v>
      </c>
      <c r="H231" s="31" t="s">
        <v>112</v>
      </c>
      <c r="I231" s="31" t="s">
        <v>994</v>
      </c>
      <c r="J231" s="31" t="s">
        <v>995</v>
      </c>
      <c r="K231" s="56" t="s">
        <v>996</v>
      </c>
    </row>
    <row r="232" spans="1:11" x14ac:dyDescent="0.25">
      <c r="A232" s="31" t="s">
        <v>431</v>
      </c>
      <c r="B232" s="31" t="s">
        <v>441</v>
      </c>
      <c r="C232" s="31" t="s">
        <v>433</v>
      </c>
      <c r="D232" s="31" t="s">
        <v>434</v>
      </c>
      <c r="E232" s="55">
        <v>135</v>
      </c>
      <c r="F232" s="31" t="s">
        <v>58</v>
      </c>
      <c r="G232" s="55">
        <v>2012</v>
      </c>
      <c r="H232" s="31" t="s">
        <v>112</v>
      </c>
      <c r="I232" s="31" t="s">
        <v>994</v>
      </c>
      <c r="J232" s="31" t="s">
        <v>995</v>
      </c>
      <c r="K232" s="56" t="s">
        <v>996</v>
      </c>
    </row>
    <row r="233" spans="1:11" x14ac:dyDescent="0.25">
      <c r="A233" s="31" t="s">
        <v>431</v>
      </c>
      <c r="B233" s="31" t="s">
        <v>442</v>
      </c>
      <c r="C233" s="31" t="s">
        <v>443</v>
      </c>
      <c r="D233" s="31" t="s">
        <v>434</v>
      </c>
      <c r="E233" s="55">
        <v>45</v>
      </c>
      <c r="F233" s="31" t="s">
        <v>68</v>
      </c>
      <c r="G233" s="57"/>
      <c r="H233" s="31" t="s">
        <v>64</v>
      </c>
      <c r="I233" s="31" t="s">
        <v>997</v>
      </c>
      <c r="J233" s="31" t="s">
        <v>998</v>
      </c>
      <c r="K233" s="56" t="s">
        <v>999</v>
      </c>
    </row>
    <row r="234" spans="1:11" x14ac:dyDescent="0.25">
      <c r="A234" s="31" t="s">
        <v>431</v>
      </c>
      <c r="B234" s="31" t="s">
        <v>444</v>
      </c>
      <c r="C234" s="31" t="s">
        <v>443</v>
      </c>
      <c r="D234" s="31" t="s">
        <v>434</v>
      </c>
      <c r="E234" s="55">
        <v>45</v>
      </c>
      <c r="F234" s="31" t="s">
        <v>68</v>
      </c>
      <c r="G234" s="57"/>
      <c r="H234" s="31" t="s">
        <v>64</v>
      </c>
      <c r="I234" s="31" t="s">
        <v>997</v>
      </c>
      <c r="J234" s="31" t="s">
        <v>998</v>
      </c>
      <c r="K234" s="56" t="s">
        <v>999</v>
      </c>
    </row>
    <row r="235" spans="1:11" x14ac:dyDescent="0.25">
      <c r="A235" s="31" t="s">
        <v>431</v>
      </c>
      <c r="B235" s="31" t="s">
        <v>445</v>
      </c>
      <c r="C235" s="31" t="s">
        <v>446</v>
      </c>
      <c r="D235" s="31" t="s">
        <v>88</v>
      </c>
      <c r="E235" s="55">
        <v>46</v>
      </c>
      <c r="F235" s="31" t="s">
        <v>58</v>
      </c>
      <c r="G235" s="55">
        <v>2007</v>
      </c>
      <c r="H235" s="31" t="s">
        <v>112</v>
      </c>
      <c r="I235" s="31" t="s">
        <v>1000</v>
      </c>
      <c r="J235" s="31" t="s">
        <v>1001</v>
      </c>
      <c r="K235" s="56" t="s">
        <v>1002</v>
      </c>
    </row>
    <row r="236" spans="1:11" x14ac:dyDescent="0.25">
      <c r="A236" s="31" t="s">
        <v>431</v>
      </c>
      <c r="B236" s="31" t="s">
        <v>447</v>
      </c>
      <c r="C236" s="31" t="s">
        <v>446</v>
      </c>
      <c r="D236" s="31" t="s">
        <v>88</v>
      </c>
      <c r="E236" s="55">
        <v>46</v>
      </c>
      <c r="F236" s="31" t="s">
        <v>58</v>
      </c>
      <c r="G236" s="55">
        <v>2015</v>
      </c>
      <c r="H236" s="31" t="s">
        <v>112</v>
      </c>
      <c r="I236" s="31" t="s">
        <v>1000</v>
      </c>
      <c r="J236" s="31" t="s">
        <v>1001</v>
      </c>
      <c r="K236" s="56" t="s">
        <v>1002</v>
      </c>
    </row>
    <row r="237" spans="1:11" x14ac:dyDescent="0.25">
      <c r="A237" s="31" t="s">
        <v>431</v>
      </c>
      <c r="B237" s="31" t="s">
        <v>448</v>
      </c>
      <c r="C237" s="31" t="s">
        <v>446</v>
      </c>
      <c r="D237" s="31" t="s">
        <v>88</v>
      </c>
      <c r="E237" s="55">
        <v>46</v>
      </c>
      <c r="F237" s="31" t="s">
        <v>58</v>
      </c>
      <c r="G237" s="55">
        <v>2015</v>
      </c>
      <c r="H237" s="31" t="s">
        <v>112</v>
      </c>
      <c r="I237" s="31" t="s">
        <v>1000</v>
      </c>
      <c r="J237" s="31" t="s">
        <v>1001</v>
      </c>
      <c r="K237" s="56" t="s">
        <v>1002</v>
      </c>
    </row>
    <row r="238" spans="1:11" x14ac:dyDescent="0.25">
      <c r="A238" s="31" t="s">
        <v>431</v>
      </c>
      <c r="B238" s="31" t="s">
        <v>449</v>
      </c>
      <c r="C238" s="31" t="s">
        <v>450</v>
      </c>
      <c r="D238" s="31" t="s">
        <v>131</v>
      </c>
      <c r="E238" s="55">
        <v>350</v>
      </c>
      <c r="F238" s="31" t="s">
        <v>58</v>
      </c>
      <c r="G238" s="55">
        <v>2011</v>
      </c>
      <c r="H238" s="31" t="s">
        <v>59</v>
      </c>
      <c r="I238" s="31" t="s">
        <v>1003</v>
      </c>
      <c r="J238" s="31" t="s">
        <v>1004</v>
      </c>
      <c r="K238" s="56" t="s">
        <v>1005</v>
      </c>
    </row>
    <row r="239" spans="1:11" x14ac:dyDescent="0.25">
      <c r="A239" s="31" t="s">
        <v>431</v>
      </c>
      <c r="B239" s="31" t="s">
        <v>451</v>
      </c>
      <c r="C239" s="31" t="s">
        <v>450</v>
      </c>
      <c r="D239" s="31" t="s">
        <v>131</v>
      </c>
      <c r="E239" s="55">
        <v>350</v>
      </c>
      <c r="F239" s="31" t="s">
        <v>58</v>
      </c>
      <c r="G239" s="55">
        <v>2012</v>
      </c>
      <c r="H239" s="31" t="s">
        <v>59</v>
      </c>
      <c r="I239" s="31" t="s">
        <v>1003</v>
      </c>
      <c r="J239" s="31" t="s">
        <v>1004</v>
      </c>
      <c r="K239" s="56" t="s">
        <v>1005</v>
      </c>
    </row>
    <row r="240" spans="1:11" x14ac:dyDescent="0.25">
      <c r="A240" s="31" t="s">
        <v>431</v>
      </c>
      <c r="B240" s="31" t="s">
        <v>452</v>
      </c>
      <c r="C240" s="31" t="s">
        <v>453</v>
      </c>
      <c r="D240" s="31" t="s">
        <v>131</v>
      </c>
      <c r="E240" s="55">
        <v>350</v>
      </c>
      <c r="F240" s="31" t="s">
        <v>58</v>
      </c>
      <c r="G240" s="55">
        <v>2014</v>
      </c>
      <c r="H240" s="31" t="s">
        <v>59</v>
      </c>
      <c r="I240" s="31" t="s">
        <v>1003</v>
      </c>
      <c r="J240" s="31" t="s">
        <v>1004</v>
      </c>
      <c r="K240" s="56" t="s">
        <v>1005</v>
      </c>
    </row>
    <row r="241" spans="1:11" x14ac:dyDescent="0.25">
      <c r="A241" s="31" t="s">
        <v>431</v>
      </c>
      <c r="B241" s="31" t="s">
        <v>454</v>
      </c>
      <c r="C241" s="31" t="s">
        <v>453</v>
      </c>
      <c r="D241" s="31" t="s">
        <v>131</v>
      </c>
      <c r="E241" s="55">
        <v>350</v>
      </c>
      <c r="F241" s="31" t="s">
        <v>58</v>
      </c>
      <c r="G241" s="55">
        <v>2014</v>
      </c>
      <c r="H241" s="31" t="s">
        <v>59</v>
      </c>
      <c r="I241" s="31" t="s">
        <v>1003</v>
      </c>
      <c r="J241" s="31" t="s">
        <v>1004</v>
      </c>
      <c r="K241" s="56" t="s">
        <v>1005</v>
      </c>
    </row>
    <row r="242" spans="1:11" x14ac:dyDescent="0.25">
      <c r="A242" s="31" t="s">
        <v>431</v>
      </c>
      <c r="B242" s="31" t="s">
        <v>455</v>
      </c>
      <c r="C242" s="31" t="s">
        <v>456</v>
      </c>
      <c r="D242" s="31" t="s">
        <v>131</v>
      </c>
      <c r="E242" s="55">
        <v>30</v>
      </c>
      <c r="F242" s="31" t="s">
        <v>68</v>
      </c>
      <c r="G242" s="55" t="s">
        <v>457</v>
      </c>
      <c r="H242" s="31" t="s">
        <v>64</v>
      </c>
      <c r="I242" s="31" t="s">
        <v>1006</v>
      </c>
      <c r="J242" s="31" t="s">
        <v>1007</v>
      </c>
      <c r="K242" s="56" t="s">
        <v>1008</v>
      </c>
    </row>
    <row r="243" spans="1:11" x14ac:dyDescent="0.25">
      <c r="A243" s="31" t="s">
        <v>431</v>
      </c>
      <c r="B243" s="31" t="s">
        <v>458</v>
      </c>
      <c r="C243" s="31" t="s">
        <v>456</v>
      </c>
      <c r="D243" s="31" t="s">
        <v>131</v>
      </c>
      <c r="E243" s="55">
        <v>30</v>
      </c>
      <c r="F243" s="31" t="s">
        <v>68</v>
      </c>
      <c r="G243" s="55" t="s">
        <v>457</v>
      </c>
      <c r="H243" s="31" t="s">
        <v>64</v>
      </c>
      <c r="I243" s="31" t="s">
        <v>1006</v>
      </c>
      <c r="J243" s="31" t="s">
        <v>1007</v>
      </c>
      <c r="K243" s="56" t="s">
        <v>1008</v>
      </c>
    </row>
    <row r="244" spans="1:11" x14ac:dyDescent="0.25">
      <c r="A244" s="31" t="s">
        <v>431</v>
      </c>
      <c r="B244" s="31" t="s">
        <v>459</v>
      </c>
      <c r="C244" s="31" t="s">
        <v>456</v>
      </c>
      <c r="D244" s="31" t="s">
        <v>131</v>
      </c>
      <c r="E244" s="55">
        <v>30</v>
      </c>
      <c r="F244" s="31" t="s">
        <v>68</v>
      </c>
      <c r="G244" s="55" t="s">
        <v>457</v>
      </c>
      <c r="H244" s="31" t="s">
        <v>64</v>
      </c>
      <c r="I244" s="31" t="s">
        <v>1006</v>
      </c>
      <c r="J244" s="31" t="s">
        <v>1007</v>
      </c>
      <c r="K244" s="56" t="s">
        <v>1008</v>
      </c>
    </row>
    <row r="245" spans="1:11" x14ac:dyDescent="0.25">
      <c r="A245" s="31" t="s">
        <v>431</v>
      </c>
      <c r="B245" s="31" t="s">
        <v>460</v>
      </c>
      <c r="C245" s="31" t="s">
        <v>456</v>
      </c>
      <c r="D245" s="31" t="s">
        <v>131</v>
      </c>
      <c r="E245" s="55">
        <v>30</v>
      </c>
      <c r="F245" s="31" t="s">
        <v>68</v>
      </c>
      <c r="G245" s="55" t="s">
        <v>461</v>
      </c>
      <c r="H245" s="31" t="s">
        <v>64</v>
      </c>
      <c r="I245" s="31" t="s">
        <v>1009</v>
      </c>
      <c r="J245" s="31" t="s">
        <v>1010</v>
      </c>
      <c r="K245" s="56" t="s">
        <v>1008</v>
      </c>
    </row>
    <row r="246" spans="1:11" x14ac:dyDescent="0.25">
      <c r="A246" s="31" t="s">
        <v>431</v>
      </c>
      <c r="B246" s="31" t="s">
        <v>462</v>
      </c>
      <c r="C246" s="31" t="s">
        <v>456</v>
      </c>
      <c r="D246" s="31" t="s">
        <v>131</v>
      </c>
      <c r="E246" s="55">
        <v>30</v>
      </c>
      <c r="F246" s="31" t="s">
        <v>68</v>
      </c>
      <c r="G246" s="55" t="s">
        <v>461</v>
      </c>
      <c r="H246" s="31" t="s">
        <v>64</v>
      </c>
      <c r="I246" s="31" t="s">
        <v>1009</v>
      </c>
      <c r="J246" s="31" t="s">
        <v>1010</v>
      </c>
      <c r="K246" s="56" t="s">
        <v>1008</v>
      </c>
    </row>
    <row r="247" spans="1:11" x14ac:dyDescent="0.25">
      <c r="A247" s="31" t="s">
        <v>431</v>
      </c>
      <c r="B247" s="31" t="s">
        <v>463</v>
      </c>
      <c r="C247" s="31" t="s">
        <v>456</v>
      </c>
      <c r="D247" s="31" t="s">
        <v>131</v>
      </c>
      <c r="E247" s="55">
        <v>125</v>
      </c>
      <c r="F247" s="31" t="s">
        <v>58</v>
      </c>
      <c r="G247" s="55">
        <v>1999</v>
      </c>
      <c r="H247" s="31" t="s">
        <v>64</v>
      </c>
      <c r="I247" s="31" t="s">
        <v>1009</v>
      </c>
      <c r="J247" s="31" t="s">
        <v>1010</v>
      </c>
      <c r="K247" s="56" t="s">
        <v>1008</v>
      </c>
    </row>
    <row r="248" spans="1:11" x14ac:dyDescent="0.25">
      <c r="A248" s="31" t="s">
        <v>431</v>
      </c>
      <c r="B248" s="31" t="s">
        <v>464</v>
      </c>
      <c r="C248" s="31" t="s">
        <v>456</v>
      </c>
      <c r="D248" s="31" t="s">
        <v>131</v>
      </c>
      <c r="E248" s="55">
        <v>125</v>
      </c>
      <c r="F248" s="31" t="s">
        <v>58</v>
      </c>
      <c r="G248" s="55">
        <v>2001</v>
      </c>
      <c r="H248" s="31" t="s">
        <v>64</v>
      </c>
      <c r="I248" s="31" t="s">
        <v>1009</v>
      </c>
      <c r="J248" s="31" t="s">
        <v>1010</v>
      </c>
      <c r="K248" s="56" t="s">
        <v>1008</v>
      </c>
    </row>
    <row r="249" spans="1:11" x14ac:dyDescent="0.25">
      <c r="A249" s="31" t="s">
        <v>431</v>
      </c>
      <c r="B249" s="31" t="s">
        <v>465</v>
      </c>
      <c r="C249" s="31" t="s">
        <v>456</v>
      </c>
      <c r="D249" s="31" t="s">
        <v>131</v>
      </c>
      <c r="E249" s="55">
        <v>125</v>
      </c>
      <c r="F249" s="31" t="s">
        <v>58</v>
      </c>
      <c r="G249" s="55">
        <v>2004</v>
      </c>
      <c r="H249" s="31" t="s">
        <v>64</v>
      </c>
      <c r="I249" s="31" t="s">
        <v>1009</v>
      </c>
      <c r="J249" s="31" t="s">
        <v>1010</v>
      </c>
      <c r="K249" s="56" t="s">
        <v>1008</v>
      </c>
    </row>
    <row r="250" spans="1:11" x14ac:dyDescent="0.25">
      <c r="A250" s="31" t="s">
        <v>431</v>
      </c>
      <c r="B250" s="31" t="s">
        <v>466</v>
      </c>
      <c r="C250" s="31" t="s">
        <v>456</v>
      </c>
      <c r="D250" s="31" t="s">
        <v>131</v>
      </c>
      <c r="E250" s="55">
        <v>125</v>
      </c>
      <c r="F250" s="31" t="s">
        <v>58</v>
      </c>
      <c r="G250" s="55">
        <v>2004</v>
      </c>
      <c r="H250" s="31" t="s">
        <v>64</v>
      </c>
      <c r="I250" s="31" t="s">
        <v>1009</v>
      </c>
      <c r="J250" s="31" t="s">
        <v>1010</v>
      </c>
      <c r="K250" s="56" t="s">
        <v>1008</v>
      </c>
    </row>
    <row r="251" spans="1:11" x14ac:dyDescent="0.25">
      <c r="A251" s="31" t="s">
        <v>431</v>
      </c>
      <c r="B251" s="31" t="s">
        <v>467</v>
      </c>
      <c r="C251" s="31" t="s">
        <v>468</v>
      </c>
      <c r="D251" s="31" t="s">
        <v>131</v>
      </c>
      <c r="E251" s="55">
        <v>155</v>
      </c>
      <c r="F251" s="31" t="s">
        <v>58</v>
      </c>
      <c r="G251" s="55">
        <v>2001</v>
      </c>
      <c r="H251" s="31" t="s">
        <v>64</v>
      </c>
      <c r="I251" s="31" t="s">
        <v>1011</v>
      </c>
      <c r="J251" s="31" t="s">
        <v>1012</v>
      </c>
      <c r="K251" s="56" t="s">
        <v>1013</v>
      </c>
    </row>
    <row r="252" spans="1:11" x14ac:dyDescent="0.25">
      <c r="A252" s="31" t="s">
        <v>431</v>
      </c>
      <c r="B252" s="31" t="s">
        <v>469</v>
      </c>
      <c r="C252" s="31" t="s">
        <v>468</v>
      </c>
      <c r="D252" s="31" t="s">
        <v>131</v>
      </c>
      <c r="E252" s="55">
        <v>155</v>
      </c>
      <c r="F252" s="31" t="s">
        <v>68</v>
      </c>
      <c r="G252" s="55">
        <v>2001</v>
      </c>
      <c r="H252" s="31" t="s">
        <v>64</v>
      </c>
      <c r="I252" s="31" t="s">
        <v>1011</v>
      </c>
      <c r="J252" s="31" t="s">
        <v>1012</v>
      </c>
      <c r="K252" s="56" t="s">
        <v>1013</v>
      </c>
    </row>
    <row r="253" spans="1:11" x14ac:dyDescent="0.25">
      <c r="A253" s="31" t="s">
        <v>431</v>
      </c>
      <c r="B253" s="31" t="s">
        <v>470</v>
      </c>
      <c r="C253" s="31" t="s">
        <v>468</v>
      </c>
      <c r="D253" s="31" t="s">
        <v>131</v>
      </c>
      <c r="E253" s="55">
        <v>155</v>
      </c>
      <c r="F253" s="31" t="s">
        <v>58</v>
      </c>
      <c r="G253" s="55">
        <v>2002</v>
      </c>
      <c r="H253" s="31" t="s">
        <v>64</v>
      </c>
      <c r="I253" s="31" t="s">
        <v>1011</v>
      </c>
      <c r="J253" s="31" t="s">
        <v>1012</v>
      </c>
      <c r="K253" s="56" t="s">
        <v>1013</v>
      </c>
    </row>
    <row r="254" spans="1:11" x14ac:dyDescent="0.25">
      <c r="A254" s="31" t="s">
        <v>431</v>
      </c>
      <c r="B254" s="31" t="s">
        <v>471</v>
      </c>
      <c r="C254" s="31" t="s">
        <v>468</v>
      </c>
      <c r="D254" s="31" t="s">
        <v>131</v>
      </c>
      <c r="E254" s="55">
        <v>155</v>
      </c>
      <c r="F254" s="31" t="s">
        <v>58</v>
      </c>
      <c r="G254" s="55">
        <v>2002</v>
      </c>
      <c r="H254" s="31" t="s">
        <v>64</v>
      </c>
      <c r="I254" s="31" t="s">
        <v>1011</v>
      </c>
      <c r="J254" s="31" t="s">
        <v>1012</v>
      </c>
      <c r="K254" s="56" t="s">
        <v>1013</v>
      </c>
    </row>
    <row r="255" spans="1:11" x14ac:dyDescent="0.25">
      <c r="A255" s="31" t="s">
        <v>431</v>
      </c>
      <c r="B255" s="31" t="s">
        <v>473</v>
      </c>
      <c r="C255" s="31" t="s">
        <v>474</v>
      </c>
      <c r="D255" s="31" t="s">
        <v>430</v>
      </c>
      <c r="E255" s="55">
        <v>300</v>
      </c>
      <c r="F255" s="31" t="s">
        <v>58</v>
      </c>
      <c r="G255" s="55">
        <v>2014</v>
      </c>
      <c r="H255" s="31" t="s">
        <v>64</v>
      </c>
      <c r="I255" s="31" t="s">
        <v>1014</v>
      </c>
      <c r="J255" s="31" t="s">
        <v>1015</v>
      </c>
      <c r="K255" s="56" t="s">
        <v>1016</v>
      </c>
    </row>
    <row r="256" spans="1:11" x14ac:dyDescent="0.25">
      <c r="A256" s="31" t="s">
        <v>431</v>
      </c>
      <c r="B256" s="31" t="s">
        <v>475</v>
      </c>
      <c r="C256" s="31" t="s">
        <v>476</v>
      </c>
      <c r="D256" s="31" t="s">
        <v>88</v>
      </c>
      <c r="E256" s="55">
        <v>135</v>
      </c>
      <c r="F256" s="31" t="s">
        <v>71</v>
      </c>
      <c r="G256" s="55">
        <v>2003</v>
      </c>
      <c r="H256" s="31" t="s">
        <v>64</v>
      </c>
      <c r="I256" s="31" t="s">
        <v>1017</v>
      </c>
      <c r="J256" s="31" t="s">
        <v>1018</v>
      </c>
      <c r="K256" s="56" t="s">
        <v>1019</v>
      </c>
    </row>
    <row r="257" spans="1:11" x14ac:dyDescent="0.25">
      <c r="A257" s="31" t="s">
        <v>431</v>
      </c>
      <c r="B257" s="31" t="s">
        <v>477</v>
      </c>
      <c r="C257" s="31" t="s">
        <v>476</v>
      </c>
      <c r="D257" s="31" t="s">
        <v>88</v>
      </c>
      <c r="E257" s="55">
        <v>135</v>
      </c>
      <c r="F257" s="31" t="s">
        <v>71</v>
      </c>
      <c r="G257" s="55">
        <v>2003</v>
      </c>
      <c r="H257" s="31" t="s">
        <v>64</v>
      </c>
      <c r="I257" s="31" t="s">
        <v>1017</v>
      </c>
      <c r="J257" s="31" t="s">
        <v>1018</v>
      </c>
      <c r="K257" s="56" t="s">
        <v>1019</v>
      </c>
    </row>
    <row r="258" spans="1:11" x14ac:dyDescent="0.25">
      <c r="A258" s="31" t="s">
        <v>431</v>
      </c>
      <c r="B258" s="31" t="s">
        <v>478</v>
      </c>
      <c r="C258" s="31" t="s">
        <v>476</v>
      </c>
      <c r="D258" s="31" t="s">
        <v>88</v>
      </c>
      <c r="E258" s="55">
        <v>135</v>
      </c>
      <c r="F258" s="31" t="s">
        <v>71</v>
      </c>
      <c r="G258" s="55">
        <v>2005</v>
      </c>
      <c r="H258" s="31" t="s">
        <v>64</v>
      </c>
      <c r="I258" s="31" t="s">
        <v>1017</v>
      </c>
      <c r="J258" s="31" t="s">
        <v>1018</v>
      </c>
      <c r="K258" s="56" t="s">
        <v>1019</v>
      </c>
    </row>
    <row r="259" spans="1:11" x14ac:dyDescent="0.25">
      <c r="A259" s="31" t="s">
        <v>431</v>
      </c>
      <c r="B259" s="31" t="s">
        <v>479</v>
      </c>
      <c r="C259" s="31" t="s">
        <v>480</v>
      </c>
      <c r="D259" s="31" t="s">
        <v>481</v>
      </c>
      <c r="E259" s="55">
        <v>150</v>
      </c>
      <c r="F259" s="31" t="s">
        <v>58</v>
      </c>
      <c r="G259" s="55">
        <v>2003</v>
      </c>
      <c r="H259" s="31" t="s">
        <v>64</v>
      </c>
      <c r="I259" s="31" t="s">
        <v>1020</v>
      </c>
      <c r="J259" s="31" t="s">
        <v>1021</v>
      </c>
      <c r="K259" s="56" t="s">
        <v>1022</v>
      </c>
    </row>
    <row r="260" spans="1:11" x14ac:dyDescent="0.25">
      <c r="A260" s="31" t="s">
        <v>431</v>
      </c>
      <c r="B260" s="31" t="s">
        <v>482</v>
      </c>
      <c r="C260" s="31" t="s">
        <v>480</v>
      </c>
      <c r="D260" s="31" t="s">
        <v>481</v>
      </c>
      <c r="E260" s="55">
        <v>150</v>
      </c>
      <c r="F260" s="31" t="s">
        <v>58</v>
      </c>
      <c r="G260" s="55">
        <v>2003</v>
      </c>
      <c r="H260" s="31" t="s">
        <v>64</v>
      </c>
      <c r="I260" s="31" t="s">
        <v>1020</v>
      </c>
      <c r="J260" s="31" t="s">
        <v>1021</v>
      </c>
      <c r="K260" s="56" t="s">
        <v>1022</v>
      </c>
    </row>
    <row r="261" spans="1:11" x14ac:dyDescent="0.25">
      <c r="A261" s="31" t="s">
        <v>431</v>
      </c>
      <c r="B261" s="31" t="s">
        <v>483</v>
      </c>
      <c r="C261" s="31" t="s">
        <v>484</v>
      </c>
      <c r="D261" s="31" t="s">
        <v>481</v>
      </c>
      <c r="E261" s="55">
        <v>220</v>
      </c>
      <c r="F261" s="31" t="s">
        <v>58</v>
      </c>
      <c r="G261" s="55">
        <v>2006</v>
      </c>
      <c r="H261" s="31" t="s">
        <v>64</v>
      </c>
      <c r="I261" s="31" t="s">
        <v>1020</v>
      </c>
      <c r="J261" s="31" t="s">
        <v>1021</v>
      </c>
      <c r="K261" s="56" t="s">
        <v>1022</v>
      </c>
    </row>
    <row r="262" spans="1:11" x14ac:dyDescent="0.25">
      <c r="A262" s="31" t="s">
        <v>431</v>
      </c>
      <c r="B262" s="31" t="s">
        <v>485</v>
      </c>
      <c r="C262" s="31" t="s">
        <v>484</v>
      </c>
      <c r="D262" s="31" t="s">
        <v>481</v>
      </c>
      <c r="E262" s="55">
        <v>220</v>
      </c>
      <c r="F262" s="31" t="s">
        <v>58</v>
      </c>
      <c r="G262" s="55">
        <v>2007</v>
      </c>
      <c r="H262" s="31" t="s">
        <v>64</v>
      </c>
      <c r="I262" s="31" t="s">
        <v>1020</v>
      </c>
      <c r="J262" s="31" t="s">
        <v>1021</v>
      </c>
      <c r="K262" s="56" t="s">
        <v>1022</v>
      </c>
    </row>
    <row r="263" spans="1:11" x14ac:dyDescent="0.25">
      <c r="A263" s="31" t="s">
        <v>431</v>
      </c>
      <c r="B263" s="31" t="s">
        <v>486</v>
      </c>
      <c r="C263" s="31" t="s">
        <v>487</v>
      </c>
      <c r="D263" s="31" t="s">
        <v>481</v>
      </c>
      <c r="E263" s="55">
        <v>330</v>
      </c>
      <c r="F263" s="31" t="s">
        <v>58</v>
      </c>
      <c r="G263" s="55">
        <v>2010</v>
      </c>
      <c r="H263" s="31" t="s">
        <v>64</v>
      </c>
      <c r="I263" s="31" t="s">
        <v>1020</v>
      </c>
      <c r="J263" s="31" t="s">
        <v>1021</v>
      </c>
      <c r="K263" s="56" t="s">
        <v>1023</v>
      </c>
    </row>
    <row r="264" spans="1:11" x14ac:dyDescent="0.25">
      <c r="A264" s="31" t="s">
        <v>431</v>
      </c>
      <c r="B264" s="31" t="s">
        <v>488</v>
      </c>
      <c r="C264" s="31" t="s">
        <v>487</v>
      </c>
      <c r="D264" s="31" t="s">
        <v>481</v>
      </c>
      <c r="E264" s="55">
        <v>330</v>
      </c>
      <c r="F264" s="31" t="s">
        <v>58</v>
      </c>
      <c r="G264" s="55">
        <v>2010</v>
      </c>
      <c r="H264" s="31" t="s">
        <v>64</v>
      </c>
      <c r="I264" s="31" t="s">
        <v>1020</v>
      </c>
      <c r="J264" s="31" t="s">
        <v>1021</v>
      </c>
      <c r="K264" s="56" t="s">
        <v>1023</v>
      </c>
    </row>
    <row r="265" spans="1:11" x14ac:dyDescent="0.25">
      <c r="A265" s="31" t="s">
        <v>431</v>
      </c>
      <c r="B265" s="31" t="s">
        <v>489</v>
      </c>
      <c r="C265" s="31" t="s">
        <v>487</v>
      </c>
      <c r="D265" s="31" t="s">
        <v>481</v>
      </c>
      <c r="E265" s="55">
        <v>330</v>
      </c>
      <c r="F265" s="31" t="s">
        <v>58</v>
      </c>
      <c r="G265" s="55">
        <v>2011</v>
      </c>
      <c r="H265" s="31" t="s">
        <v>64</v>
      </c>
      <c r="I265" s="31" t="s">
        <v>1020</v>
      </c>
      <c r="J265" s="31" t="s">
        <v>1021</v>
      </c>
      <c r="K265" s="56" t="s">
        <v>1023</v>
      </c>
    </row>
    <row r="266" spans="1:11" x14ac:dyDescent="0.25">
      <c r="A266" s="31" t="s">
        <v>431</v>
      </c>
      <c r="B266" s="31" t="s">
        <v>490</v>
      </c>
      <c r="C266" s="31" t="s">
        <v>491</v>
      </c>
      <c r="D266" s="31" t="s">
        <v>481</v>
      </c>
      <c r="E266" s="55">
        <v>60</v>
      </c>
      <c r="F266" s="31" t="s">
        <v>58</v>
      </c>
      <c r="G266" s="55">
        <v>2001</v>
      </c>
      <c r="H266" s="31" t="s">
        <v>64</v>
      </c>
      <c r="I266" s="31" t="s">
        <v>1024</v>
      </c>
      <c r="J266" s="31" t="s">
        <v>1025</v>
      </c>
      <c r="K266" s="56" t="s">
        <v>1026</v>
      </c>
    </row>
    <row r="267" spans="1:11" x14ac:dyDescent="0.25">
      <c r="A267" s="31" t="s">
        <v>431</v>
      </c>
      <c r="B267" s="31" t="s">
        <v>492</v>
      </c>
      <c r="C267" s="31" t="s">
        <v>491</v>
      </c>
      <c r="D267" s="31" t="s">
        <v>481</v>
      </c>
      <c r="E267" s="55">
        <v>60</v>
      </c>
      <c r="F267" s="31" t="s">
        <v>58</v>
      </c>
      <c r="G267" s="55">
        <v>2001</v>
      </c>
      <c r="H267" s="31" t="s">
        <v>64</v>
      </c>
      <c r="I267" s="31" t="s">
        <v>1024</v>
      </c>
      <c r="J267" s="31" t="s">
        <v>1025</v>
      </c>
      <c r="K267" s="56" t="s">
        <v>1026</v>
      </c>
    </row>
    <row r="268" spans="1:11" x14ac:dyDescent="0.25">
      <c r="A268" s="31" t="s">
        <v>431</v>
      </c>
      <c r="B268" s="31" t="s">
        <v>493</v>
      </c>
      <c r="C268" s="31" t="s">
        <v>494</v>
      </c>
      <c r="D268" s="31" t="s">
        <v>481</v>
      </c>
      <c r="E268" s="55">
        <v>150</v>
      </c>
      <c r="F268" s="31" t="s">
        <v>58</v>
      </c>
      <c r="G268" s="55">
        <v>2009</v>
      </c>
      <c r="H268" s="31" t="s">
        <v>64</v>
      </c>
      <c r="I268" s="31" t="s">
        <v>1024</v>
      </c>
      <c r="J268" s="31" t="s">
        <v>1025</v>
      </c>
      <c r="K268" s="56" t="s">
        <v>1026</v>
      </c>
    </row>
    <row r="269" spans="1:11" x14ac:dyDescent="0.25">
      <c r="A269" s="31" t="s">
        <v>431</v>
      </c>
      <c r="B269" s="31" t="s">
        <v>495</v>
      </c>
      <c r="C269" s="31" t="s">
        <v>494</v>
      </c>
      <c r="D269" s="31" t="s">
        <v>481</v>
      </c>
      <c r="E269" s="55">
        <v>150</v>
      </c>
      <c r="F269" s="31" t="s">
        <v>58</v>
      </c>
      <c r="G269" s="55">
        <v>2012</v>
      </c>
      <c r="H269" s="31" t="s">
        <v>64</v>
      </c>
      <c r="I269" s="31" t="s">
        <v>1024</v>
      </c>
      <c r="J269" s="31" t="s">
        <v>1025</v>
      </c>
      <c r="K269" s="56" t="s">
        <v>1026</v>
      </c>
    </row>
    <row r="270" spans="1:11" x14ac:dyDescent="0.25">
      <c r="A270" s="31" t="s">
        <v>431</v>
      </c>
      <c r="B270" s="31" t="s">
        <v>496</v>
      </c>
      <c r="C270" s="31" t="s">
        <v>497</v>
      </c>
      <c r="D270" s="31" t="s">
        <v>430</v>
      </c>
      <c r="E270" s="55">
        <v>50</v>
      </c>
      <c r="F270" s="31" t="s">
        <v>68</v>
      </c>
      <c r="G270" s="55">
        <v>2003</v>
      </c>
      <c r="H270" s="31" t="s">
        <v>64</v>
      </c>
      <c r="I270" s="31" t="s">
        <v>1027</v>
      </c>
      <c r="J270" s="31" t="s">
        <v>1028</v>
      </c>
      <c r="K270" s="56" t="s">
        <v>1029</v>
      </c>
    </row>
    <row r="271" spans="1:11" x14ac:dyDescent="0.25">
      <c r="A271" s="31" t="s">
        <v>431</v>
      </c>
      <c r="B271" s="31" t="s">
        <v>498</v>
      </c>
      <c r="C271" s="31" t="s">
        <v>497</v>
      </c>
      <c r="D271" s="31" t="s">
        <v>430</v>
      </c>
      <c r="E271" s="55">
        <v>50</v>
      </c>
      <c r="F271" s="31" t="s">
        <v>68</v>
      </c>
      <c r="G271" s="55">
        <v>2003</v>
      </c>
      <c r="H271" s="31" t="s">
        <v>64</v>
      </c>
      <c r="I271" s="31" t="s">
        <v>1027</v>
      </c>
      <c r="J271" s="31" t="s">
        <v>1028</v>
      </c>
      <c r="K271" s="56" t="s">
        <v>1029</v>
      </c>
    </row>
    <row r="272" spans="1:11" x14ac:dyDescent="0.25">
      <c r="A272" s="31" t="s">
        <v>431</v>
      </c>
      <c r="B272" s="31" t="s">
        <v>499</v>
      </c>
      <c r="C272" s="31" t="s">
        <v>500</v>
      </c>
      <c r="D272" s="31" t="s">
        <v>131</v>
      </c>
      <c r="E272" s="55">
        <v>155</v>
      </c>
      <c r="F272" s="31" t="s">
        <v>68</v>
      </c>
      <c r="G272" s="55">
        <v>2006</v>
      </c>
      <c r="H272" s="31" t="s">
        <v>64</v>
      </c>
      <c r="I272" s="31" t="s">
        <v>1030</v>
      </c>
      <c r="J272" s="31" t="s">
        <v>1031</v>
      </c>
      <c r="K272" s="56" t="s">
        <v>1032</v>
      </c>
    </row>
    <row r="273" spans="1:11" x14ac:dyDescent="0.25">
      <c r="A273" s="31" t="s">
        <v>431</v>
      </c>
      <c r="B273" s="31" t="s">
        <v>501</v>
      </c>
      <c r="C273" s="31" t="s">
        <v>500</v>
      </c>
      <c r="D273" s="31" t="s">
        <v>131</v>
      </c>
      <c r="E273" s="55">
        <v>155</v>
      </c>
      <c r="F273" s="31" t="s">
        <v>68</v>
      </c>
      <c r="G273" s="55">
        <v>2006</v>
      </c>
      <c r="H273" s="31" t="s">
        <v>64</v>
      </c>
      <c r="I273" s="31" t="s">
        <v>1030</v>
      </c>
      <c r="J273" s="31" t="s">
        <v>1031</v>
      </c>
      <c r="K273" s="56" t="s">
        <v>1033</v>
      </c>
    </row>
    <row r="274" spans="1:11" x14ac:dyDescent="0.25">
      <c r="A274" s="31" t="s">
        <v>431</v>
      </c>
      <c r="B274" s="31" t="s">
        <v>502</v>
      </c>
      <c r="C274" s="31" t="s">
        <v>500</v>
      </c>
      <c r="D274" s="31" t="s">
        <v>131</v>
      </c>
      <c r="E274" s="55">
        <v>155</v>
      </c>
      <c r="F274" s="31" t="s">
        <v>68</v>
      </c>
      <c r="G274" s="55">
        <v>2007</v>
      </c>
      <c r="H274" s="31" t="s">
        <v>64</v>
      </c>
      <c r="I274" s="31" t="s">
        <v>1030</v>
      </c>
      <c r="J274" s="31" t="s">
        <v>1031</v>
      </c>
      <c r="K274" s="56" t="s">
        <v>1033</v>
      </c>
    </row>
    <row r="275" spans="1:11" x14ac:dyDescent="0.25">
      <c r="A275" s="31" t="s">
        <v>431</v>
      </c>
      <c r="B275" s="31" t="s">
        <v>503</v>
      </c>
      <c r="C275" s="31" t="s">
        <v>500</v>
      </c>
      <c r="D275" s="31" t="s">
        <v>131</v>
      </c>
      <c r="E275" s="55">
        <v>155</v>
      </c>
      <c r="F275" s="31" t="s">
        <v>58</v>
      </c>
      <c r="G275" s="55">
        <v>2008</v>
      </c>
      <c r="H275" s="31" t="s">
        <v>64</v>
      </c>
      <c r="I275" s="31" t="s">
        <v>1030</v>
      </c>
      <c r="J275" s="31" t="s">
        <v>1031</v>
      </c>
      <c r="K275" s="56" t="s">
        <v>1033</v>
      </c>
    </row>
    <row r="276" spans="1:11" x14ac:dyDescent="0.25">
      <c r="A276" s="31" t="s">
        <v>431</v>
      </c>
      <c r="B276" s="31" t="s">
        <v>504</v>
      </c>
      <c r="C276" s="31" t="s">
        <v>505</v>
      </c>
      <c r="D276" s="31" t="s">
        <v>506</v>
      </c>
      <c r="E276" s="55">
        <v>50</v>
      </c>
      <c r="F276" s="31" t="s">
        <v>60</v>
      </c>
      <c r="G276" s="57"/>
      <c r="H276" s="31" t="s">
        <v>64</v>
      </c>
      <c r="I276" s="31" t="s">
        <v>1034</v>
      </c>
      <c r="J276" s="31" t="s">
        <v>1035</v>
      </c>
      <c r="K276" s="56" t="s">
        <v>1036</v>
      </c>
    </row>
    <row r="277" spans="1:11" x14ac:dyDescent="0.25">
      <c r="A277" s="31" t="s">
        <v>431</v>
      </c>
      <c r="B277" s="31" t="s">
        <v>507</v>
      </c>
      <c r="C277" s="31" t="s">
        <v>505</v>
      </c>
      <c r="D277" s="31" t="s">
        <v>506</v>
      </c>
      <c r="E277" s="55">
        <v>50</v>
      </c>
      <c r="F277" s="31" t="s">
        <v>60</v>
      </c>
      <c r="G277" s="57"/>
      <c r="H277" s="31" t="s">
        <v>64</v>
      </c>
      <c r="I277" s="31" t="s">
        <v>1034</v>
      </c>
      <c r="J277" s="31" t="s">
        <v>1035</v>
      </c>
      <c r="K277" s="56" t="s">
        <v>1036</v>
      </c>
    </row>
    <row r="278" spans="1:11" x14ac:dyDescent="0.25">
      <c r="A278" s="31" t="s">
        <v>431</v>
      </c>
      <c r="B278" s="31" t="s">
        <v>508</v>
      </c>
      <c r="C278" s="31" t="s">
        <v>505</v>
      </c>
      <c r="D278" s="31" t="s">
        <v>506</v>
      </c>
      <c r="E278" s="55">
        <v>50</v>
      </c>
      <c r="F278" s="31" t="s">
        <v>63</v>
      </c>
      <c r="G278" s="57"/>
      <c r="H278" s="31" t="s">
        <v>64</v>
      </c>
      <c r="I278" s="31" t="s">
        <v>1034</v>
      </c>
      <c r="J278" s="31" t="s">
        <v>1035</v>
      </c>
      <c r="K278" s="56" t="s">
        <v>1036</v>
      </c>
    </row>
    <row r="279" spans="1:11" x14ac:dyDescent="0.25">
      <c r="A279" s="31" t="s">
        <v>431</v>
      </c>
      <c r="B279" s="31" t="s">
        <v>509</v>
      </c>
      <c r="C279" s="31" t="s">
        <v>505</v>
      </c>
      <c r="D279" s="31" t="s">
        <v>506</v>
      </c>
      <c r="E279" s="55">
        <v>50</v>
      </c>
      <c r="F279" s="31" t="s">
        <v>63</v>
      </c>
      <c r="G279" s="57"/>
      <c r="H279" s="31" t="s">
        <v>64</v>
      </c>
      <c r="I279" s="31" t="s">
        <v>1034</v>
      </c>
      <c r="J279" s="31" t="s">
        <v>1035</v>
      </c>
      <c r="K279" s="56" t="s">
        <v>1036</v>
      </c>
    </row>
    <row r="280" spans="1:11" x14ac:dyDescent="0.25">
      <c r="A280" s="31" t="s">
        <v>431</v>
      </c>
      <c r="B280" s="31" t="s">
        <v>510</v>
      </c>
      <c r="C280" s="31" t="s">
        <v>511</v>
      </c>
      <c r="D280" s="31" t="s">
        <v>434</v>
      </c>
      <c r="E280" s="55">
        <v>330</v>
      </c>
      <c r="F280" s="31" t="s">
        <v>58</v>
      </c>
      <c r="G280" s="55">
        <v>2012</v>
      </c>
      <c r="H280" s="31" t="s">
        <v>64</v>
      </c>
      <c r="I280" s="31" t="s">
        <v>1037</v>
      </c>
      <c r="J280" s="31" t="s">
        <v>1038</v>
      </c>
      <c r="K280" s="56" t="s">
        <v>1039</v>
      </c>
    </row>
    <row r="281" spans="1:11" x14ac:dyDescent="0.25">
      <c r="A281" s="31" t="s">
        <v>431</v>
      </c>
      <c r="B281" s="31" t="s">
        <v>512</v>
      </c>
      <c r="C281" s="31" t="s">
        <v>511</v>
      </c>
      <c r="D281" s="31" t="s">
        <v>434</v>
      </c>
      <c r="E281" s="55">
        <v>330</v>
      </c>
      <c r="F281" s="31" t="s">
        <v>58</v>
      </c>
      <c r="G281" s="55">
        <v>2012</v>
      </c>
      <c r="H281" s="31" t="s">
        <v>64</v>
      </c>
      <c r="I281" s="31" t="s">
        <v>1037</v>
      </c>
      <c r="J281" s="31" t="s">
        <v>1038</v>
      </c>
      <c r="K281" s="56" t="s">
        <v>1039</v>
      </c>
    </row>
    <row r="282" spans="1:11" x14ac:dyDescent="0.25">
      <c r="A282" s="31" t="s">
        <v>431</v>
      </c>
      <c r="B282" s="31" t="s">
        <v>513</v>
      </c>
      <c r="C282" s="31" t="s">
        <v>511</v>
      </c>
      <c r="D282" s="31" t="s">
        <v>434</v>
      </c>
      <c r="E282" s="55">
        <v>330</v>
      </c>
      <c r="F282" s="31" t="s">
        <v>58</v>
      </c>
      <c r="G282" s="55">
        <v>2012</v>
      </c>
      <c r="H282" s="31" t="s">
        <v>64</v>
      </c>
      <c r="I282" s="31" t="s">
        <v>1037</v>
      </c>
      <c r="J282" s="31" t="s">
        <v>1038</v>
      </c>
      <c r="K282" s="56" t="s">
        <v>1039</v>
      </c>
    </row>
    <row r="283" spans="1:11" x14ac:dyDescent="0.25">
      <c r="A283" s="31" t="s">
        <v>431</v>
      </c>
      <c r="B283" s="31" t="s">
        <v>514</v>
      </c>
      <c r="C283" s="31" t="s">
        <v>511</v>
      </c>
      <c r="D283" s="31" t="s">
        <v>434</v>
      </c>
      <c r="E283" s="55">
        <v>330</v>
      </c>
      <c r="F283" s="31" t="s">
        <v>58</v>
      </c>
      <c r="G283" s="55">
        <v>2012</v>
      </c>
      <c r="H283" s="31" t="s">
        <v>64</v>
      </c>
      <c r="I283" s="31" t="s">
        <v>1037</v>
      </c>
      <c r="J283" s="31" t="s">
        <v>1038</v>
      </c>
      <c r="K283" s="56" t="s">
        <v>1039</v>
      </c>
    </row>
    <row r="284" spans="1:11" x14ac:dyDescent="0.25">
      <c r="A284" s="31" t="s">
        <v>431</v>
      </c>
      <c r="B284" s="31" t="s">
        <v>515</v>
      </c>
      <c r="C284" s="31" t="s">
        <v>516</v>
      </c>
      <c r="D284" s="31" t="s">
        <v>434</v>
      </c>
      <c r="E284" s="55">
        <v>330</v>
      </c>
      <c r="F284" s="31" t="s">
        <v>58</v>
      </c>
      <c r="G284" s="55">
        <v>2015</v>
      </c>
      <c r="H284" s="31" t="s">
        <v>64</v>
      </c>
      <c r="I284" s="31" t="s">
        <v>1037</v>
      </c>
      <c r="J284" s="31" t="s">
        <v>1038</v>
      </c>
      <c r="K284" s="56" t="s">
        <v>1039</v>
      </c>
    </row>
    <row r="285" spans="1:11" x14ac:dyDescent="0.25">
      <c r="A285" s="31" t="s">
        <v>431</v>
      </c>
      <c r="B285" s="31" t="s">
        <v>517</v>
      </c>
      <c r="C285" s="31" t="s">
        <v>516</v>
      </c>
      <c r="D285" s="31" t="s">
        <v>434</v>
      </c>
      <c r="E285" s="55">
        <v>330</v>
      </c>
      <c r="F285" s="31" t="s">
        <v>58</v>
      </c>
      <c r="G285" s="55">
        <v>2015</v>
      </c>
      <c r="H285" s="31" t="s">
        <v>64</v>
      </c>
      <c r="I285" s="31" t="s">
        <v>1037</v>
      </c>
      <c r="J285" s="31" t="s">
        <v>1038</v>
      </c>
      <c r="K285" s="56" t="s">
        <v>1039</v>
      </c>
    </row>
    <row r="286" spans="1:11" x14ac:dyDescent="0.25">
      <c r="A286" s="31" t="s">
        <v>431</v>
      </c>
      <c r="B286" s="31" t="s">
        <v>518</v>
      </c>
      <c r="C286" s="31" t="s">
        <v>516</v>
      </c>
      <c r="D286" s="31" t="s">
        <v>434</v>
      </c>
      <c r="E286" s="55">
        <v>330</v>
      </c>
      <c r="F286" s="31" t="s">
        <v>58</v>
      </c>
      <c r="G286" s="55">
        <v>2015</v>
      </c>
      <c r="H286" s="31" t="s">
        <v>64</v>
      </c>
      <c r="I286" s="31" t="s">
        <v>1037</v>
      </c>
      <c r="J286" s="31" t="s">
        <v>1038</v>
      </c>
      <c r="K286" s="56" t="s">
        <v>1039</v>
      </c>
    </row>
    <row r="287" spans="1:11" x14ac:dyDescent="0.25">
      <c r="A287" s="31" t="s">
        <v>431</v>
      </c>
      <c r="B287" s="31" t="s">
        <v>519</v>
      </c>
      <c r="C287" s="31" t="s">
        <v>516</v>
      </c>
      <c r="D287" s="31" t="s">
        <v>434</v>
      </c>
      <c r="E287" s="55">
        <v>330</v>
      </c>
      <c r="F287" s="31" t="s">
        <v>58</v>
      </c>
      <c r="G287" s="55">
        <v>2015</v>
      </c>
      <c r="H287" s="31" t="s">
        <v>64</v>
      </c>
      <c r="I287" s="31" t="s">
        <v>1037</v>
      </c>
      <c r="J287" s="31" t="s">
        <v>1038</v>
      </c>
      <c r="K287" s="56" t="s">
        <v>1039</v>
      </c>
    </row>
    <row r="288" spans="1:11" x14ac:dyDescent="0.25">
      <c r="A288" s="31" t="s">
        <v>431</v>
      </c>
      <c r="B288" s="31" t="s">
        <v>520</v>
      </c>
      <c r="C288" s="31" t="s">
        <v>521</v>
      </c>
      <c r="D288" s="31" t="s">
        <v>434</v>
      </c>
      <c r="E288" s="55">
        <v>60</v>
      </c>
      <c r="F288" s="31" t="s">
        <v>58</v>
      </c>
      <c r="G288" s="55">
        <v>2012</v>
      </c>
      <c r="H288" s="31" t="s">
        <v>64</v>
      </c>
      <c r="I288" s="31" t="s">
        <v>1040</v>
      </c>
      <c r="J288" s="31" t="s">
        <v>1041</v>
      </c>
      <c r="K288" s="56" t="s">
        <v>1042</v>
      </c>
    </row>
    <row r="289" spans="1:11" x14ac:dyDescent="0.25">
      <c r="A289" s="31" t="s">
        <v>431</v>
      </c>
      <c r="B289" s="31" t="s">
        <v>522</v>
      </c>
      <c r="C289" s="31" t="s">
        <v>521</v>
      </c>
      <c r="D289" s="31" t="s">
        <v>434</v>
      </c>
      <c r="E289" s="55">
        <v>60</v>
      </c>
      <c r="F289" s="31" t="s">
        <v>58</v>
      </c>
      <c r="G289" s="55">
        <v>2012</v>
      </c>
      <c r="H289" s="31" t="s">
        <v>64</v>
      </c>
      <c r="I289" s="31" t="s">
        <v>1040</v>
      </c>
      <c r="J289" s="31" t="s">
        <v>1041</v>
      </c>
      <c r="K289" s="56" t="s">
        <v>1042</v>
      </c>
    </row>
    <row r="290" spans="1:11" x14ac:dyDescent="0.25">
      <c r="A290" s="31" t="s">
        <v>431</v>
      </c>
      <c r="B290" s="31" t="s">
        <v>523</v>
      </c>
      <c r="C290" s="31" t="s">
        <v>521</v>
      </c>
      <c r="D290" s="31" t="s">
        <v>434</v>
      </c>
      <c r="E290" s="55">
        <v>60</v>
      </c>
      <c r="F290" s="31" t="s">
        <v>58</v>
      </c>
      <c r="G290" s="55">
        <v>2012</v>
      </c>
      <c r="H290" s="31" t="s">
        <v>64</v>
      </c>
      <c r="I290" s="31" t="s">
        <v>1040</v>
      </c>
      <c r="J290" s="31" t="s">
        <v>1041</v>
      </c>
      <c r="K290" s="56" t="s">
        <v>1042</v>
      </c>
    </row>
    <row r="291" spans="1:11" x14ac:dyDescent="0.25">
      <c r="A291" s="31" t="s">
        <v>431</v>
      </c>
      <c r="B291" s="31" t="s">
        <v>524</v>
      </c>
      <c r="C291" s="31" t="s">
        <v>521</v>
      </c>
      <c r="D291" s="31" t="s">
        <v>434</v>
      </c>
      <c r="E291" s="55">
        <v>60</v>
      </c>
      <c r="F291" s="31" t="s">
        <v>58</v>
      </c>
      <c r="G291" s="55">
        <v>2012</v>
      </c>
      <c r="H291" s="31" t="s">
        <v>64</v>
      </c>
      <c r="I291" s="31" t="s">
        <v>1040</v>
      </c>
      <c r="J291" s="31" t="s">
        <v>1041</v>
      </c>
      <c r="K291" s="56" t="s">
        <v>1042</v>
      </c>
    </row>
    <row r="292" spans="1:11" x14ac:dyDescent="0.25">
      <c r="A292" s="31" t="s">
        <v>431</v>
      </c>
      <c r="B292" s="31" t="s">
        <v>525</v>
      </c>
      <c r="C292" s="31" t="s">
        <v>526</v>
      </c>
      <c r="D292" s="31" t="s">
        <v>434</v>
      </c>
      <c r="E292" s="55">
        <v>330</v>
      </c>
      <c r="F292" s="31" t="s">
        <v>58</v>
      </c>
      <c r="G292" s="55">
        <v>2015</v>
      </c>
      <c r="H292" s="31" t="s">
        <v>64</v>
      </c>
      <c r="I292" s="31" t="s">
        <v>1043</v>
      </c>
      <c r="J292" s="31" t="s">
        <v>1044</v>
      </c>
      <c r="K292" s="56" t="s">
        <v>1042</v>
      </c>
    </row>
    <row r="293" spans="1:11" x14ac:dyDescent="0.25">
      <c r="A293" s="31" t="s">
        <v>431</v>
      </c>
      <c r="B293" s="31" t="s">
        <v>527</v>
      </c>
      <c r="C293" s="31" t="s">
        <v>526</v>
      </c>
      <c r="D293" s="31" t="s">
        <v>434</v>
      </c>
      <c r="E293" s="55">
        <v>330</v>
      </c>
      <c r="F293" s="31" t="s">
        <v>58</v>
      </c>
      <c r="G293" s="55">
        <v>2015</v>
      </c>
      <c r="H293" s="31" t="s">
        <v>64</v>
      </c>
      <c r="I293" s="31" t="s">
        <v>1043</v>
      </c>
      <c r="J293" s="31" t="s">
        <v>1044</v>
      </c>
      <c r="K293" s="56" t="s">
        <v>1042</v>
      </c>
    </row>
    <row r="294" spans="1:11" x14ac:dyDescent="0.25">
      <c r="A294" s="31" t="s">
        <v>431</v>
      </c>
      <c r="B294" s="31" t="s">
        <v>528</v>
      </c>
      <c r="C294" s="31" t="s">
        <v>526</v>
      </c>
      <c r="D294" s="31" t="s">
        <v>434</v>
      </c>
      <c r="E294" s="55">
        <v>330</v>
      </c>
      <c r="F294" s="31" t="s">
        <v>58</v>
      </c>
      <c r="G294" s="55">
        <v>2015</v>
      </c>
      <c r="H294" s="31" t="s">
        <v>64</v>
      </c>
      <c r="I294" s="31" t="s">
        <v>1043</v>
      </c>
      <c r="J294" s="31" t="s">
        <v>1044</v>
      </c>
      <c r="K294" s="56" t="s">
        <v>1042</v>
      </c>
    </row>
    <row r="295" spans="1:11" x14ac:dyDescent="0.25">
      <c r="A295" s="31" t="s">
        <v>431</v>
      </c>
      <c r="B295" s="31" t="s">
        <v>529</v>
      </c>
      <c r="C295" s="31" t="s">
        <v>526</v>
      </c>
      <c r="D295" s="31" t="s">
        <v>434</v>
      </c>
      <c r="E295" s="55">
        <v>330</v>
      </c>
      <c r="F295" s="31" t="s">
        <v>58</v>
      </c>
      <c r="G295" s="55">
        <v>2015</v>
      </c>
      <c r="H295" s="31" t="s">
        <v>64</v>
      </c>
      <c r="I295" s="31" t="s">
        <v>1043</v>
      </c>
      <c r="J295" s="31" t="s">
        <v>1044</v>
      </c>
      <c r="K295" s="56" t="s">
        <v>1042</v>
      </c>
    </row>
    <row r="296" spans="1:11" x14ac:dyDescent="0.25">
      <c r="A296" s="31" t="s">
        <v>431</v>
      </c>
      <c r="B296" s="31" t="s">
        <v>530</v>
      </c>
      <c r="C296" s="31" t="s">
        <v>531</v>
      </c>
      <c r="D296" s="31" t="s">
        <v>434</v>
      </c>
      <c r="E296" s="55">
        <v>330</v>
      </c>
      <c r="F296" s="31" t="s">
        <v>58</v>
      </c>
      <c r="G296" s="55">
        <v>2013</v>
      </c>
      <c r="H296" s="31" t="s">
        <v>64</v>
      </c>
      <c r="I296" s="31" t="s">
        <v>1045</v>
      </c>
      <c r="J296" s="31" t="s">
        <v>1046</v>
      </c>
      <c r="K296" s="56" t="s">
        <v>1047</v>
      </c>
    </row>
    <row r="297" spans="1:11" x14ac:dyDescent="0.25">
      <c r="A297" s="31" t="s">
        <v>431</v>
      </c>
      <c r="B297" s="31" t="s">
        <v>532</v>
      </c>
      <c r="C297" s="31" t="s">
        <v>531</v>
      </c>
      <c r="D297" s="31" t="s">
        <v>434</v>
      </c>
      <c r="E297" s="55">
        <v>330</v>
      </c>
      <c r="F297" s="31" t="s">
        <v>58</v>
      </c>
      <c r="G297" s="55">
        <v>2013</v>
      </c>
      <c r="H297" s="31" t="s">
        <v>64</v>
      </c>
      <c r="I297" s="31" t="s">
        <v>1045</v>
      </c>
      <c r="J297" s="31" t="s">
        <v>1046</v>
      </c>
      <c r="K297" s="56" t="s">
        <v>1047</v>
      </c>
    </row>
    <row r="298" spans="1:11" x14ac:dyDescent="0.25">
      <c r="A298" s="31" t="s">
        <v>431</v>
      </c>
      <c r="B298" s="31" t="s">
        <v>533</v>
      </c>
      <c r="C298" s="31" t="s">
        <v>531</v>
      </c>
      <c r="D298" s="31" t="s">
        <v>434</v>
      </c>
      <c r="E298" s="55">
        <v>330</v>
      </c>
      <c r="F298" s="31" t="s">
        <v>58</v>
      </c>
      <c r="G298" s="55">
        <v>2013</v>
      </c>
      <c r="H298" s="31" t="s">
        <v>64</v>
      </c>
      <c r="I298" s="31" t="s">
        <v>1045</v>
      </c>
      <c r="J298" s="31" t="s">
        <v>1046</v>
      </c>
      <c r="K298" s="56" t="s">
        <v>1047</v>
      </c>
    </row>
    <row r="299" spans="1:11" x14ac:dyDescent="0.25">
      <c r="A299" s="31" t="s">
        <v>431</v>
      </c>
      <c r="B299" s="31" t="s">
        <v>534</v>
      </c>
      <c r="C299" s="31" t="s">
        <v>531</v>
      </c>
      <c r="D299" s="31" t="s">
        <v>434</v>
      </c>
      <c r="E299" s="55">
        <v>330</v>
      </c>
      <c r="F299" s="31" t="s">
        <v>58</v>
      </c>
      <c r="G299" s="55">
        <v>2013</v>
      </c>
      <c r="H299" s="31" t="s">
        <v>64</v>
      </c>
      <c r="I299" s="31" t="s">
        <v>1045</v>
      </c>
      <c r="J299" s="31" t="s">
        <v>1046</v>
      </c>
      <c r="K299" s="56" t="s">
        <v>1047</v>
      </c>
    </row>
    <row r="300" spans="1:11" x14ac:dyDescent="0.25">
      <c r="A300" s="31" t="s">
        <v>431</v>
      </c>
      <c r="B300" s="31" t="s">
        <v>535</v>
      </c>
      <c r="C300" s="31" t="s">
        <v>536</v>
      </c>
      <c r="D300" s="31" t="s">
        <v>434</v>
      </c>
      <c r="E300" s="55">
        <v>330</v>
      </c>
      <c r="F300" s="31" t="s">
        <v>58</v>
      </c>
      <c r="G300" s="55">
        <v>2015</v>
      </c>
      <c r="H300" s="31" t="s">
        <v>64</v>
      </c>
      <c r="I300" s="31" t="s">
        <v>1048</v>
      </c>
      <c r="J300" s="31" t="s">
        <v>1049</v>
      </c>
      <c r="K300" s="56" t="s">
        <v>1050</v>
      </c>
    </row>
    <row r="301" spans="1:11" x14ac:dyDescent="0.25">
      <c r="A301" s="31" t="s">
        <v>431</v>
      </c>
      <c r="B301" s="31" t="s">
        <v>537</v>
      </c>
      <c r="C301" s="31" t="s">
        <v>536</v>
      </c>
      <c r="D301" s="31" t="s">
        <v>434</v>
      </c>
      <c r="E301" s="55">
        <v>330</v>
      </c>
      <c r="F301" s="31" t="s">
        <v>58</v>
      </c>
      <c r="G301" s="55">
        <v>2015</v>
      </c>
      <c r="H301" s="31" t="s">
        <v>64</v>
      </c>
      <c r="I301" s="31" t="s">
        <v>1048</v>
      </c>
      <c r="J301" s="31" t="s">
        <v>1049</v>
      </c>
      <c r="K301" s="56" t="s">
        <v>1050</v>
      </c>
    </row>
    <row r="302" spans="1:11" x14ac:dyDescent="0.25">
      <c r="A302" s="31" t="s">
        <v>431</v>
      </c>
      <c r="B302" s="31" t="s">
        <v>538</v>
      </c>
      <c r="C302" s="31" t="s">
        <v>536</v>
      </c>
      <c r="D302" s="31" t="s">
        <v>434</v>
      </c>
      <c r="E302" s="55">
        <v>330</v>
      </c>
      <c r="F302" s="31" t="s">
        <v>58</v>
      </c>
      <c r="G302" s="55">
        <v>2014</v>
      </c>
      <c r="H302" s="31" t="s">
        <v>64</v>
      </c>
      <c r="I302" s="31" t="s">
        <v>1048</v>
      </c>
      <c r="J302" s="31" t="s">
        <v>1049</v>
      </c>
      <c r="K302" s="56" t="s">
        <v>1050</v>
      </c>
    </row>
    <row r="303" spans="1:11" x14ac:dyDescent="0.25">
      <c r="A303" s="31" t="s">
        <v>431</v>
      </c>
      <c r="B303" s="31" t="s">
        <v>539</v>
      </c>
      <c r="C303" s="31" t="s">
        <v>536</v>
      </c>
      <c r="D303" s="31" t="s">
        <v>434</v>
      </c>
      <c r="E303" s="55">
        <v>330</v>
      </c>
      <c r="F303" s="31" t="s">
        <v>58</v>
      </c>
      <c r="G303" s="55">
        <v>2014</v>
      </c>
      <c r="H303" s="31" t="s">
        <v>64</v>
      </c>
      <c r="I303" s="31" t="s">
        <v>1048</v>
      </c>
      <c r="J303" s="31" t="s">
        <v>1049</v>
      </c>
      <c r="K303" s="56" t="s">
        <v>1050</v>
      </c>
    </row>
    <row r="304" spans="1:11" x14ac:dyDescent="0.25">
      <c r="A304" s="31" t="s">
        <v>431</v>
      </c>
      <c r="B304" s="31" t="s">
        <v>540</v>
      </c>
      <c r="C304" s="31" t="s">
        <v>541</v>
      </c>
      <c r="D304" s="31" t="s">
        <v>434</v>
      </c>
      <c r="E304" s="55">
        <v>330</v>
      </c>
      <c r="F304" s="31" t="s">
        <v>58</v>
      </c>
      <c r="G304" s="55">
        <v>2016</v>
      </c>
      <c r="H304" s="31" t="s">
        <v>64</v>
      </c>
      <c r="I304" s="31" t="s">
        <v>1051</v>
      </c>
      <c r="J304" s="31" t="s">
        <v>1052</v>
      </c>
      <c r="K304" s="56" t="s">
        <v>1050</v>
      </c>
    </row>
    <row r="305" spans="1:11" x14ac:dyDescent="0.25">
      <c r="A305" s="31" t="s">
        <v>431</v>
      </c>
      <c r="B305" s="31" t="s">
        <v>542</v>
      </c>
      <c r="C305" s="31" t="s">
        <v>541</v>
      </c>
      <c r="D305" s="31" t="s">
        <v>434</v>
      </c>
      <c r="E305" s="55">
        <v>330</v>
      </c>
      <c r="F305" s="31" t="s">
        <v>58</v>
      </c>
      <c r="G305" s="55">
        <v>2016</v>
      </c>
      <c r="H305" s="31" t="s">
        <v>64</v>
      </c>
      <c r="I305" s="31" t="s">
        <v>1051</v>
      </c>
      <c r="J305" s="31" t="s">
        <v>1052</v>
      </c>
      <c r="K305" s="56" t="s">
        <v>1050</v>
      </c>
    </row>
    <row r="306" spans="1:11" x14ac:dyDescent="0.25">
      <c r="A306" s="31" t="s">
        <v>431</v>
      </c>
      <c r="B306" s="31" t="s">
        <v>543</v>
      </c>
      <c r="C306" s="31" t="s">
        <v>541</v>
      </c>
      <c r="D306" s="31" t="s">
        <v>434</v>
      </c>
      <c r="E306" s="55">
        <v>330</v>
      </c>
      <c r="F306" s="31" t="s">
        <v>58</v>
      </c>
      <c r="G306" s="55">
        <v>2016</v>
      </c>
      <c r="H306" s="31" t="s">
        <v>64</v>
      </c>
      <c r="I306" s="31" t="s">
        <v>1051</v>
      </c>
      <c r="J306" s="31" t="s">
        <v>1052</v>
      </c>
      <c r="K306" s="56" t="s">
        <v>1050</v>
      </c>
    </row>
    <row r="307" spans="1:11" x14ac:dyDescent="0.25">
      <c r="A307" s="31" t="s">
        <v>431</v>
      </c>
      <c r="B307" s="31" t="s">
        <v>544</v>
      </c>
      <c r="C307" s="31" t="s">
        <v>541</v>
      </c>
      <c r="D307" s="31" t="s">
        <v>434</v>
      </c>
      <c r="E307" s="55">
        <v>330</v>
      </c>
      <c r="F307" s="31" t="s">
        <v>58</v>
      </c>
      <c r="G307" s="55">
        <v>2016</v>
      </c>
      <c r="H307" s="31" t="s">
        <v>64</v>
      </c>
      <c r="I307" s="31" t="s">
        <v>1051</v>
      </c>
      <c r="J307" s="31" t="s">
        <v>1052</v>
      </c>
      <c r="K307" s="56" t="s">
        <v>1050</v>
      </c>
    </row>
    <row r="308" spans="1:11" x14ac:dyDescent="0.25">
      <c r="A308" s="31" t="s">
        <v>431</v>
      </c>
      <c r="B308" s="31" t="s">
        <v>545</v>
      </c>
      <c r="C308" s="31" t="s">
        <v>546</v>
      </c>
      <c r="D308" s="31" t="s">
        <v>434</v>
      </c>
      <c r="E308" s="55">
        <v>330</v>
      </c>
      <c r="F308" s="31" t="s">
        <v>58</v>
      </c>
      <c r="G308" s="55">
        <v>2013</v>
      </c>
      <c r="H308" s="31" t="s">
        <v>64</v>
      </c>
      <c r="I308" s="31" t="s">
        <v>1053</v>
      </c>
      <c r="J308" s="31" t="s">
        <v>1054</v>
      </c>
      <c r="K308" s="56" t="s">
        <v>1055</v>
      </c>
    </row>
    <row r="309" spans="1:11" x14ac:dyDescent="0.25">
      <c r="A309" s="31" t="s">
        <v>431</v>
      </c>
      <c r="B309" s="31" t="s">
        <v>547</v>
      </c>
      <c r="C309" s="31" t="s">
        <v>546</v>
      </c>
      <c r="D309" s="31" t="s">
        <v>434</v>
      </c>
      <c r="E309" s="55">
        <v>330</v>
      </c>
      <c r="F309" s="31" t="s">
        <v>58</v>
      </c>
      <c r="G309" s="55">
        <v>2013</v>
      </c>
      <c r="H309" s="31" t="s">
        <v>64</v>
      </c>
      <c r="I309" s="31" t="s">
        <v>1053</v>
      </c>
      <c r="J309" s="31" t="s">
        <v>1054</v>
      </c>
      <c r="K309" s="56" t="s">
        <v>1055</v>
      </c>
    </row>
    <row r="310" spans="1:11" x14ac:dyDescent="0.25">
      <c r="A310" s="31" t="s">
        <v>431</v>
      </c>
      <c r="B310" s="31" t="s">
        <v>548</v>
      </c>
      <c r="C310" s="31" t="s">
        <v>546</v>
      </c>
      <c r="D310" s="31" t="s">
        <v>434</v>
      </c>
      <c r="E310" s="55">
        <v>330</v>
      </c>
      <c r="F310" s="31" t="s">
        <v>58</v>
      </c>
      <c r="G310" s="55">
        <v>2013</v>
      </c>
      <c r="H310" s="31" t="s">
        <v>64</v>
      </c>
      <c r="I310" s="31" t="s">
        <v>1053</v>
      </c>
      <c r="J310" s="31" t="s">
        <v>1054</v>
      </c>
      <c r="K310" s="56" t="s">
        <v>1055</v>
      </c>
    </row>
    <row r="311" spans="1:11" x14ac:dyDescent="0.25">
      <c r="A311" s="31" t="s">
        <v>431</v>
      </c>
      <c r="B311" s="31" t="s">
        <v>549</v>
      </c>
      <c r="C311" s="31" t="s">
        <v>546</v>
      </c>
      <c r="D311" s="31" t="s">
        <v>434</v>
      </c>
      <c r="E311" s="55">
        <v>330</v>
      </c>
      <c r="F311" s="31" t="s">
        <v>58</v>
      </c>
      <c r="G311" s="55">
        <v>2013</v>
      </c>
      <c r="H311" s="31" t="s">
        <v>64</v>
      </c>
      <c r="I311" s="31" t="s">
        <v>1053</v>
      </c>
      <c r="J311" s="31" t="s">
        <v>1054</v>
      </c>
      <c r="K311" s="56" t="s">
        <v>1055</v>
      </c>
    </row>
    <row r="312" spans="1:11" x14ac:dyDescent="0.25">
      <c r="A312" s="31" t="s">
        <v>431</v>
      </c>
      <c r="B312" s="31" t="s">
        <v>550</v>
      </c>
      <c r="C312" s="31" t="s">
        <v>551</v>
      </c>
      <c r="D312" s="31" t="s">
        <v>434</v>
      </c>
      <c r="E312" s="55">
        <v>30</v>
      </c>
      <c r="F312" s="31" t="s">
        <v>68</v>
      </c>
      <c r="G312" s="57"/>
      <c r="H312" s="31" t="s">
        <v>64</v>
      </c>
      <c r="I312" s="31" t="s">
        <v>1056</v>
      </c>
      <c r="J312" s="31" t="s">
        <v>1057</v>
      </c>
      <c r="K312" s="56" t="s">
        <v>1058</v>
      </c>
    </row>
    <row r="313" spans="1:11" x14ac:dyDescent="0.25">
      <c r="A313" s="31" t="s">
        <v>431</v>
      </c>
      <c r="B313" s="31" t="s">
        <v>552</v>
      </c>
      <c r="C313" s="31" t="s">
        <v>551</v>
      </c>
      <c r="D313" s="31" t="s">
        <v>434</v>
      </c>
      <c r="E313" s="55">
        <v>30</v>
      </c>
      <c r="F313" s="31" t="s">
        <v>68</v>
      </c>
      <c r="G313" s="57"/>
      <c r="H313" s="31" t="s">
        <v>64</v>
      </c>
      <c r="I313" s="31" t="s">
        <v>1056</v>
      </c>
      <c r="J313" s="31" t="s">
        <v>1057</v>
      </c>
      <c r="K313" s="56" t="s">
        <v>1058</v>
      </c>
    </row>
    <row r="314" spans="1:11" x14ac:dyDescent="0.25">
      <c r="A314" s="31" t="s">
        <v>431</v>
      </c>
      <c r="B314" s="31" t="s">
        <v>553</v>
      </c>
      <c r="C314" s="31" t="s">
        <v>551</v>
      </c>
      <c r="D314" s="31" t="s">
        <v>434</v>
      </c>
      <c r="E314" s="55">
        <v>30</v>
      </c>
      <c r="F314" s="31" t="s">
        <v>68</v>
      </c>
      <c r="G314" s="57"/>
      <c r="H314" s="31" t="s">
        <v>64</v>
      </c>
      <c r="I314" s="31" t="s">
        <v>1056</v>
      </c>
      <c r="J314" s="31" t="s">
        <v>1057</v>
      </c>
      <c r="K314" s="56" t="s">
        <v>1058</v>
      </c>
    </row>
    <row r="315" spans="1:11" x14ac:dyDescent="0.25">
      <c r="A315" s="31" t="s">
        <v>431</v>
      </c>
      <c r="B315" s="31" t="s">
        <v>554</v>
      </c>
      <c r="C315" s="31" t="s">
        <v>551</v>
      </c>
      <c r="D315" s="31" t="s">
        <v>434</v>
      </c>
      <c r="E315" s="55">
        <v>30</v>
      </c>
      <c r="F315" s="31" t="s">
        <v>68</v>
      </c>
      <c r="G315" s="57"/>
      <c r="H315" s="31" t="s">
        <v>64</v>
      </c>
      <c r="I315" s="31" t="s">
        <v>1056</v>
      </c>
      <c r="J315" s="31" t="s">
        <v>1057</v>
      </c>
      <c r="K315" s="56" t="s">
        <v>1058</v>
      </c>
    </row>
    <row r="316" spans="1:11" x14ac:dyDescent="0.25">
      <c r="A316" s="31" t="s">
        <v>431</v>
      </c>
      <c r="B316" s="31" t="s">
        <v>555</v>
      </c>
      <c r="C316" s="31" t="s">
        <v>551</v>
      </c>
      <c r="D316" s="31" t="s">
        <v>434</v>
      </c>
      <c r="E316" s="55">
        <v>30</v>
      </c>
      <c r="F316" s="31" t="s">
        <v>68</v>
      </c>
      <c r="G316" s="57"/>
      <c r="H316" s="31" t="s">
        <v>64</v>
      </c>
      <c r="I316" s="31" t="s">
        <v>1056</v>
      </c>
      <c r="J316" s="31" t="s">
        <v>1057</v>
      </c>
      <c r="K316" s="56" t="s">
        <v>1058</v>
      </c>
    </row>
    <row r="317" spans="1:11" x14ac:dyDescent="0.25">
      <c r="A317" s="31" t="s">
        <v>431</v>
      </c>
      <c r="B317" s="31" t="s">
        <v>556</v>
      </c>
      <c r="C317" s="31" t="s">
        <v>551</v>
      </c>
      <c r="D317" s="31" t="s">
        <v>434</v>
      </c>
      <c r="E317" s="55">
        <v>30</v>
      </c>
      <c r="F317" s="31" t="s">
        <v>68</v>
      </c>
      <c r="G317" s="57"/>
      <c r="H317" s="31" t="s">
        <v>64</v>
      </c>
      <c r="I317" s="31" t="s">
        <v>1056</v>
      </c>
      <c r="J317" s="31" t="s">
        <v>1057</v>
      </c>
      <c r="K317" s="56" t="s">
        <v>1058</v>
      </c>
    </row>
    <row r="318" spans="1:11" x14ac:dyDescent="0.25">
      <c r="A318" s="31" t="s">
        <v>431</v>
      </c>
      <c r="B318" s="31" t="s">
        <v>557</v>
      </c>
      <c r="C318" s="31" t="s">
        <v>558</v>
      </c>
      <c r="D318" s="31" t="s">
        <v>434</v>
      </c>
      <c r="E318" s="55">
        <v>330</v>
      </c>
      <c r="F318" s="31" t="s">
        <v>58</v>
      </c>
      <c r="G318" s="55">
        <v>2015</v>
      </c>
      <c r="H318" s="31" t="s">
        <v>64</v>
      </c>
      <c r="I318" s="31" t="s">
        <v>1059</v>
      </c>
      <c r="J318" s="31" t="s">
        <v>1060</v>
      </c>
      <c r="K318" s="56" t="s">
        <v>1061</v>
      </c>
    </row>
    <row r="319" spans="1:11" x14ac:dyDescent="0.25">
      <c r="A319" s="31" t="s">
        <v>431</v>
      </c>
      <c r="B319" s="31" t="s">
        <v>559</v>
      </c>
      <c r="C319" s="31" t="s">
        <v>558</v>
      </c>
      <c r="D319" s="31" t="s">
        <v>434</v>
      </c>
      <c r="E319" s="55">
        <v>330</v>
      </c>
      <c r="F319" s="31" t="s">
        <v>58</v>
      </c>
      <c r="G319" s="55">
        <v>2015</v>
      </c>
      <c r="H319" s="31" t="s">
        <v>64</v>
      </c>
      <c r="I319" s="31" t="s">
        <v>1059</v>
      </c>
      <c r="J319" s="31" t="s">
        <v>1060</v>
      </c>
      <c r="K319" s="56" t="s">
        <v>1061</v>
      </c>
    </row>
    <row r="320" spans="1:11" x14ac:dyDescent="0.25">
      <c r="A320" s="31" t="s">
        <v>431</v>
      </c>
      <c r="B320" s="31" t="s">
        <v>560</v>
      </c>
      <c r="C320" s="31" t="s">
        <v>558</v>
      </c>
      <c r="D320" s="31" t="s">
        <v>434</v>
      </c>
      <c r="E320" s="55">
        <v>330</v>
      </c>
      <c r="F320" s="31" t="s">
        <v>58</v>
      </c>
      <c r="G320" s="55">
        <v>2015</v>
      </c>
      <c r="H320" s="31" t="s">
        <v>64</v>
      </c>
      <c r="I320" s="31" t="s">
        <v>1059</v>
      </c>
      <c r="J320" s="31" t="s">
        <v>1060</v>
      </c>
      <c r="K320" s="56" t="s">
        <v>1061</v>
      </c>
    </row>
    <row r="321" spans="1:11" x14ac:dyDescent="0.25">
      <c r="A321" s="31" t="s">
        <v>431</v>
      </c>
      <c r="B321" s="31" t="s">
        <v>561</v>
      </c>
      <c r="C321" s="31" t="s">
        <v>558</v>
      </c>
      <c r="D321" s="31" t="s">
        <v>434</v>
      </c>
      <c r="E321" s="55">
        <v>330</v>
      </c>
      <c r="F321" s="31" t="s">
        <v>58</v>
      </c>
      <c r="G321" s="55">
        <v>2015</v>
      </c>
      <c r="H321" s="31" t="s">
        <v>64</v>
      </c>
      <c r="I321" s="31" t="s">
        <v>1059</v>
      </c>
      <c r="J321" s="31" t="s">
        <v>1060</v>
      </c>
      <c r="K321" s="56" t="s">
        <v>1061</v>
      </c>
    </row>
    <row r="322" spans="1:11" x14ac:dyDescent="0.25">
      <c r="A322" s="31" t="s">
        <v>431</v>
      </c>
      <c r="B322" s="31" t="s">
        <v>562</v>
      </c>
      <c r="C322" s="31" t="s">
        <v>563</v>
      </c>
      <c r="D322" s="31" t="s">
        <v>434</v>
      </c>
      <c r="E322" s="55">
        <v>350</v>
      </c>
      <c r="F322" s="31" t="s">
        <v>58</v>
      </c>
      <c r="G322" s="57"/>
      <c r="H322" s="31" t="s">
        <v>64</v>
      </c>
      <c r="I322" s="31" t="s">
        <v>1062</v>
      </c>
      <c r="J322" s="31" t="s">
        <v>1063</v>
      </c>
      <c r="K322" s="56" t="s">
        <v>1064</v>
      </c>
    </row>
    <row r="323" spans="1:11" x14ac:dyDescent="0.25">
      <c r="A323" s="31" t="s">
        <v>431</v>
      </c>
      <c r="B323" s="31" t="s">
        <v>564</v>
      </c>
      <c r="C323" s="31" t="s">
        <v>563</v>
      </c>
      <c r="D323" s="31" t="s">
        <v>434</v>
      </c>
      <c r="E323" s="55">
        <v>350</v>
      </c>
      <c r="F323" s="31" t="s">
        <v>58</v>
      </c>
      <c r="G323" s="55">
        <v>2016</v>
      </c>
      <c r="H323" s="31" t="s">
        <v>64</v>
      </c>
      <c r="I323" s="31" t="s">
        <v>1062</v>
      </c>
      <c r="J323" s="31" t="s">
        <v>1063</v>
      </c>
      <c r="K323" s="56" t="s">
        <v>1064</v>
      </c>
    </row>
    <row r="324" spans="1:11" x14ac:dyDescent="0.25">
      <c r="A324" s="31" t="s">
        <v>431</v>
      </c>
      <c r="B324" s="31" t="s">
        <v>565</v>
      </c>
      <c r="C324" s="31" t="s">
        <v>563</v>
      </c>
      <c r="D324" s="31" t="s">
        <v>434</v>
      </c>
      <c r="E324" s="55">
        <v>350</v>
      </c>
      <c r="F324" s="31" t="s">
        <v>58</v>
      </c>
      <c r="G324" s="55">
        <v>2015</v>
      </c>
      <c r="H324" s="31" t="s">
        <v>64</v>
      </c>
      <c r="I324" s="31" t="s">
        <v>1062</v>
      </c>
      <c r="J324" s="31" t="s">
        <v>1063</v>
      </c>
      <c r="K324" s="56" t="s">
        <v>1064</v>
      </c>
    </row>
    <row r="325" spans="1:11" x14ac:dyDescent="0.25">
      <c r="A325" s="31" t="s">
        <v>431</v>
      </c>
      <c r="B325" s="31" t="s">
        <v>566</v>
      </c>
      <c r="C325" s="31" t="s">
        <v>563</v>
      </c>
      <c r="D325" s="31" t="s">
        <v>434</v>
      </c>
      <c r="E325" s="55">
        <v>350</v>
      </c>
      <c r="F325" s="31" t="s">
        <v>58</v>
      </c>
      <c r="G325" s="55">
        <v>2015</v>
      </c>
      <c r="H325" s="31" t="s">
        <v>64</v>
      </c>
      <c r="I325" s="31" t="s">
        <v>1062</v>
      </c>
      <c r="J325" s="31" t="s">
        <v>1063</v>
      </c>
      <c r="K325" s="56" t="s">
        <v>1064</v>
      </c>
    </row>
    <row r="326" spans="1:11" x14ac:dyDescent="0.25">
      <c r="A326" s="31" t="s">
        <v>431</v>
      </c>
      <c r="B326" s="31" t="s">
        <v>567</v>
      </c>
      <c r="C326" s="31" t="s">
        <v>568</v>
      </c>
      <c r="D326" s="31" t="s">
        <v>434</v>
      </c>
      <c r="E326" s="55">
        <v>660</v>
      </c>
      <c r="F326" s="31" t="s">
        <v>58</v>
      </c>
      <c r="G326" s="55">
        <v>2016</v>
      </c>
      <c r="H326" s="31" t="s">
        <v>61</v>
      </c>
      <c r="I326" s="31" t="s">
        <v>1065</v>
      </c>
      <c r="J326" s="31" t="s">
        <v>1066</v>
      </c>
      <c r="K326" s="56" t="s">
        <v>1067</v>
      </c>
    </row>
    <row r="327" spans="1:11" x14ac:dyDescent="0.25">
      <c r="A327" s="31" t="s">
        <v>431</v>
      </c>
      <c r="B327" s="31" t="s">
        <v>569</v>
      </c>
      <c r="C327" s="31" t="s">
        <v>568</v>
      </c>
      <c r="D327" s="31" t="s">
        <v>434</v>
      </c>
      <c r="E327" s="55">
        <v>660</v>
      </c>
      <c r="F327" s="31" t="s">
        <v>58</v>
      </c>
      <c r="G327" s="55">
        <v>2017</v>
      </c>
      <c r="H327" s="31" t="s">
        <v>61</v>
      </c>
      <c r="I327" s="31" t="s">
        <v>1065</v>
      </c>
      <c r="J327" s="31" t="s">
        <v>1066</v>
      </c>
      <c r="K327" s="56" t="s">
        <v>1067</v>
      </c>
    </row>
    <row r="328" spans="1:11" x14ac:dyDescent="0.25">
      <c r="A328" s="31" t="s">
        <v>431</v>
      </c>
      <c r="B328" s="31" t="s">
        <v>570</v>
      </c>
      <c r="C328" s="31" t="s">
        <v>568</v>
      </c>
      <c r="D328" s="31" t="s">
        <v>434</v>
      </c>
      <c r="E328" s="55">
        <v>660</v>
      </c>
      <c r="F328" s="31" t="s">
        <v>58</v>
      </c>
      <c r="G328" s="55">
        <v>2017</v>
      </c>
      <c r="H328" s="31" t="s">
        <v>61</v>
      </c>
      <c r="I328" s="31" t="s">
        <v>1065</v>
      </c>
      <c r="J328" s="31" t="s">
        <v>1066</v>
      </c>
      <c r="K328" s="56" t="s">
        <v>1067</v>
      </c>
    </row>
    <row r="329" spans="1:11" x14ac:dyDescent="0.25">
      <c r="A329" s="31" t="s">
        <v>431</v>
      </c>
      <c r="B329" s="31" t="s">
        <v>571</v>
      </c>
      <c r="C329" s="31" t="s">
        <v>568</v>
      </c>
      <c r="D329" s="31" t="s">
        <v>434</v>
      </c>
      <c r="E329" s="55">
        <v>660</v>
      </c>
      <c r="F329" s="31" t="s">
        <v>58</v>
      </c>
      <c r="G329" s="55">
        <v>2017</v>
      </c>
      <c r="H329" s="31" t="s">
        <v>61</v>
      </c>
      <c r="I329" s="31" t="s">
        <v>1065</v>
      </c>
      <c r="J329" s="31" t="s">
        <v>1066</v>
      </c>
      <c r="K329" s="56" t="s">
        <v>1067</v>
      </c>
    </row>
    <row r="330" spans="1:11" x14ac:dyDescent="0.25">
      <c r="A330" s="31" t="s">
        <v>431</v>
      </c>
      <c r="B330" s="31" t="s">
        <v>572</v>
      </c>
      <c r="C330" s="31" t="s">
        <v>568</v>
      </c>
      <c r="D330" s="31" t="s">
        <v>434</v>
      </c>
      <c r="E330" s="55">
        <v>660</v>
      </c>
      <c r="F330" s="31" t="s">
        <v>58</v>
      </c>
      <c r="G330" s="55">
        <v>2017</v>
      </c>
      <c r="H330" s="31" t="s">
        <v>61</v>
      </c>
      <c r="I330" s="31" t="s">
        <v>1065</v>
      </c>
      <c r="J330" s="31" t="s">
        <v>1066</v>
      </c>
      <c r="K330" s="56" t="s">
        <v>1067</v>
      </c>
    </row>
    <row r="331" spans="1:11" x14ac:dyDescent="0.25">
      <c r="A331" s="31" t="s">
        <v>431</v>
      </c>
      <c r="B331" s="31" t="s">
        <v>573</v>
      </c>
      <c r="C331" s="31" t="s">
        <v>568</v>
      </c>
      <c r="D331" s="31" t="s">
        <v>434</v>
      </c>
      <c r="E331" s="55">
        <v>660</v>
      </c>
      <c r="F331" s="31" t="s">
        <v>58</v>
      </c>
      <c r="G331" s="57"/>
      <c r="H331" s="31" t="s">
        <v>61</v>
      </c>
      <c r="I331" s="31" t="s">
        <v>1065</v>
      </c>
      <c r="J331" s="31" t="s">
        <v>1066</v>
      </c>
      <c r="K331" s="56" t="s">
        <v>1067</v>
      </c>
    </row>
    <row r="332" spans="1:11" x14ac:dyDescent="0.25">
      <c r="A332" s="31" t="s">
        <v>431</v>
      </c>
      <c r="B332" s="31" t="s">
        <v>574</v>
      </c>
      <c r="C332" s="31" t="s">
        <v>568</v>
      </c>
      <c r="D332" s="31" t="s">
        <v>434</v>
      </c>
      <c r="E332" s="55">
        <v>660</v>
      </c>
      <c r="F332" s="31" t="s">
        <v>63</v>
      </c>
      <c r="G332" s="57"/>
      <c r="H332" s="31" t="s">
        <v>61</v>
      </c>
      <c r="I332" s="31" t="s">
        <v>1065</v>
      </c>
      <c r="J332" s="31" t="s">
        <v>1066</v>
      </c>
      <c r="K332" s="56" t="s">
        <v>1067</v>
      </c>
    </row>
    <row r="333" spans="1:11" x14ac:dyDescent="0.25">
      <c r="A333" s="31" t="s">
        <v>431</v>
      </c>
      <c r="B333" s="31" t="s">
        <v>575</v>
      </c>
      <c r="C333" s="31" t="s">
        <v>568</v>
      </c>
      <c r="D333" s="31" t="s">
        <v>434</v>
      </c>
      <c r="E333" s="55">
        <v>660</v>
      </c>
      <c r="F333" s="31" t="s">
        <v>63</v>
      </c>
      <c r="G333" s="57"/>
      <c r="H333" s="31" t="s">
        <v>61</v>
      </c>
      <c r="I333" s="31" t="s">
        <v>1065</v>
      </c>
      <c r="J333" s="31" t="s">
        <v>1066</v>
      </c>
      <c r="K333" s="56" t="s">
        <v>1067</v>
      </c>
    </row>
    <row r="334" spans="1:11" x14ac:dyDescent="0.25">
      <c r="A334" s="31" t="s">
        <v>431</v>
      </c>
      <c r="B334" s="31" t="s">
        <v>576</v>
      </c>
      <c r="C334" s="31" t="s">
        <v>577</v>
      </c>
      <c r="D334" s="31" t="s">
        <v>434</v>
      </c>
      <c r="E334" s="55">
        <v>30</v>
      </c>
      <c r="F334" s="31" t="s">
        <v>68</v>
      </c>
      <c r="G334" s="57"/>
      <c r="H334" s="31" t="s">
        <v>64</v>
      </c>
      <c r="I334" s="31" t="s">
        <v>1065</v>
      </c>
      <c r="J334" s="31" t="s">
        <v>1066</v>
      </c>
      <c r="K334" s="56" t="s">
        <v>1068</v>
      </c>
    </row>
    <row r="335" spans="1:11" x14ac:dyDescent="0.25">
      <c r="A335" s="31" t="s">
        <v>431</v>
      </c>
      <c r="B335" s="31" t="s">
        <v>578</v>
      </c>
      <c r="C335" s="31" t="s">
        <v>577</v>
      </c>
      <c r="D335" s="31" t="s">
        <v>434</v>
      </c>
      <c r="E335" s="55">
        <v>30</v>
      </c>
      <c r="F335" s="31" t="s">
        <v>68</v>
      </c>
      <c r="G335" s="57"/>
      <c r="H335" s="31" t="s">
        <v>64</v>
      </c>
      <c r="I335" s="31" t="s">
        <v>1065</v>
      </c>
      <c r="J335" s="31" t="s">
        <v>1066</v>
      </c>
      <c r="K335" s="56" t="s">
        <v>1068</v>
      </c>
    </row>
    <row r="336" spans="1:11" x14ac:dyDescent="0.25">
      <c r="A336" s="31" t="s">
        <v>431</v>
      </c>
      <c r="B336" s="31" t="s">
        <v>579</v>
      </c>
      <c r="C336" s="31" t="s">
        <v>577</v>
      </c>
      <c r="D336" s="31" t="s">
        <v>434</v>
      </c>
      <c r="E336" s="55">
        <v>30</v>
      </c>
      <c r="F336" s="31" t="s">
        <v>68</v>
      </c>
      <c r="G336" s="57"/>
      <c r="H336" s="31" t="s">
        <v>64</v>
      </c>
      <c r="I336" s="31" t="s">
        <v>1065</v>
      </c>
      <c r="J336" s="31" t="s">
        <v>1066</v>
      </c>
      <c r="K336" s="56" t="s">
        <v>1068</v>
      </c>
    </row>
    <row r="337" spans="1:11" x14ac:dyDescent="0.25">
      <c r="A337" s="31" t="s">
        <v>431</v>
      </c>
      <c r="B337" s="31" t="s">
        <v>580</v>
      </c>
      <c r="C337" s="31" t="s">
        <v>577</v>
      </c>
      <c r="D337" s="31" t="s">
        <v>434</v>
      </c>
      <c r="E337" s="55">
        <v>30</v>
      </c>
      <c r="F337" s="31" t="s">
        <v>68</v>
      </c>
      <c r="G337" s="57"/>
      <c r="H337" s="31" t="s">
        <v>64</v>
      </c>
      <c r="I337" s="31" t="s">
        <v>1065</v>
      </c>
      <c r="J337" s="31" t="s">
        <v>1066</v>
      </c>
      <c r="K337" s="56" t="s">
        <v>1068</v>
      </c>
    </row>
    <row r="338" spans="1:11" x14ac:dyDescent="0.25">
      <c r="A338" s="31" t="s">
        <v>431</v>
      </c>
      <c r="B338" s="31" t="s">
        <v>581</v>
      </c>
      <c r="C338" s="31" t="s">
        <v>577</v>
      </c>
      <c r="D338" s="31" t="s">
        <v>434</v>
      </c>
      <c r="E338" s="55">
        <v>30</v>
      </c>
      <c r="F338" s="31" t="s">
        <v>68</v>
      </c>
      <c r="G338" s="57"/>
      <c r="H338" s="31" t="s">
        <v>64</v>
      </c>
      <c r="I338" s="31" t="s">
        <v>1065</v>
      </c>
      <c r="J338" s="31" t="s">
        <v>1066</v>
      </c>
      <c r="K338" s="56" t="s">
        <v>1068</v>
      </c>
    </row>
    <row r="339" spans="1:11" x14ac:dyDescent="0.25">
      <c r="A339" s="31" t="s">
        <v>431</v>
      </c>
      <c r="B339" s="31" t="s">
        <v>582</v>
      </c>
      <c r="C339" s="31" t="s">
        <v>577</v>
      </c>
      <c r="D339" s="31" t="s">
        <v>434</v>
      </c>
      <c r="E339" s="55">
        <v>30</v>
      </c>
      <c r="F339" s="31" t="s">
        <v>68</v>
      </c>
      <c r="G339" s="57"/>
      <c r="H339" s="31" t="s">
        <v>64</v>
      </c>
      <c r="I339" s="31" t="s">
        <v>1065</v>
      </c>
      <c r="J339" s="31" t="s">
        <v>1066</v>
      </c>
      <c r="K339" s="56" t="s">
        <v>1068</v>
      </c>
    </row>
    <row r="340" spans="1:11" x14ac:dyDescent="0.25">
      <c r="A340" s="31" t="s">
        <v>431</v>
      </c>
      <c r="B340" s="31" t="s">
        <v>583</v>
      </c>
      <c r="C340" s="31" t="s">
        <v>577</v>
      </c>
      <c r="D340" s="31" t="s">
        <v>434</v>
      </c>
      <c r="E340" s="55">
        <v>30</v>
      </c>
      <c r="F340" s="31" t="s">
        <v>68</v>
      </c>
      <c r="G340" s="57"/>
      <c r="H340" s="31" t="s">
        <v>64</v>
      </c>
      <c r="I340" s="31" t="s">
        <v>1065</v>
      </c>
      <c r="J340" s="31" t="s">
        <v>1066</v>
      </c>
      <c r="K340" s="56" t="s">
        <v>1068</v>
      </c>
    </row>
    <row r="341" spans="1:11" x14ac:dyDescent="0.25">
      <c r="A341" s="31" t="s">
        <v>431</v>
      </c>
      <c r="B341" s="31" t="s">
        <v>584</v>
      </c>
      <c r="C341" s="31" t="s">
        <v>577</v>
      </c>
      <c r="D341" s="31" t="s">
        <v>434</v>
      </c>
      <c r="E341" s="55">
        <v>30</v>
      </c>
      <c r="F341" s="31" t="s">
        <v>68</v>
      </c>
      <c r="G341" s="57"/>
      <c r="H341" s="31" t="s">
        <v>64</v>
      </c>
      <c r="I341" s="31" t="s">
        <v>1065</v>
      </c>
      <c r="J341" s="31" t="s">
        <v>1066</v>
      </c>
      <c r="K341" s="56" t="s">
        <v>1068</v>
      </c>
    </row>
    <row r="342" spans="1:11" x14ac:dyDescent="0.25">
      <c r="A342" s="31" t="s">
        <v>431</v>
      </c>
      <c r="B342" s="31" t="s">
        <v>585</v>
      </c>
      <c r="C342" s="31" t="s">
        <v>586</v>
      </c>
      <c r="D342" s="31" t="s">
        <v>434</v>
      </c>
      <c r="E342" s="55">
        <v>150</v>
      </c>
      <c r="F342" s="31" t="s">
        <v>58</v>
      </c>
      <c r="G342" s="55">
        <v>2006</v>
      </c>
      <c r="H342" s="31" t="s">
        <v>64</v>
      </c>
      <c r="I342" s="31" t="s">
        <v>1069</v>
      </c>
      <c r="J342" s="31" t="s">
        <v>1070</v>
      </c>
      <c r="K342" s="56" t="s">
        <v>1071</v>
      </c>
    </row>
    <row r="343" spans="1:11" x14ac:dyDescent="0.25">
      <c r="A343" s="31" t="s">
        <v>431</v>
      </c>
      <c r="B343" s="31" t="s">
        <v>587</v>
      </c>
      <c r="C343" s="31" t="s">
        <v>586</v>
      </c>
      <c r="D343" s="31" t="s">
        <v>434</v>
      </c>
      <c r="E343" s="55">
        <v>150</v>
      </c>
      <c r="F343" s="31" t="s">
        <v>58</v>
      </c>
      <c r="G343" s="55">
        <v>2006</v>
      </c>
      <c r="H343" s="31" t="s">
        <v>64</v>
      </c>
      <c r="I343" s="31" t="s">
        <v>1069</v>
      </c>
      <c r="J343" s="31" t="s">
        <v>1070</v>
      </c>
      <c r="K343" s="56" t="s">
        <v>1071</v>
      </c>
    </row>
    <row r="344" spans="1:11" x14ac:dyDescent="0.25">
      <c r="A344" s="31" t="s">
        <v>431</v>
      </c>
      <c r="B344" s="31" t="s">
        <v>588</v>
      </c>
      <c r="C344" s="31" t="s">
        <v>589</v>
      </c>
      <c r="D344" s="31" t="s">
        <v>434</v>
      </c>
      <c r="E344" s="55">
        <v>150</v>
      </c>
      <c r="F344" s="31" t="s">
        <v>58</v>
      </c>
      <c r="G344" s="55">
        <v>2007</v>
      </c>
      <c r="H344" s="31" t="s">
        <v>64</v>
      </c>
      <c r="I344" s="31" t="s">
        <v>1069</v>
      </c>
      <c r="J344" s="31" t="s">
        <v>1070</v>
      </c>
      <c r="K344" s="56" t="s">
        <v>1071</v>
      </c>
    </row>
    <row r="345" spans="1:11" x14ac:dyDescent="0.25">
      <c r="A345" s="31" t="s">
        <v>431</v>
      </c>
      <c r="B345" s="31" t="s">
        <v>590</v>
      </c>
      <c r="C345" s="31" t="s">
        <v>589</v>
      </c>
      <c r="D345" s="31" t="s">
        <v>434</v>
      </c>
      <c r="E345" s="55">
        <v>150</v>
      </c>
      <c r="F345" s="31" t="s">
        <v>58</v>
      </c>
      <c r="G345" s="55">
        <v>2007</v>
      </c>
      <c r="H345" s="31" t="s">
        <v>64</v>
      </c>
      <c r="I345" s="31" t="s">
        <v>1069</v>
      </c>
      <c r="J345" s="31" t="s">
        <v>1070</v>
      </c>
      <c r="K345" s="56" t="s">
        <v>1071</v>
      </c>
    </row>
    <row r="346" spans="1:11" x14ac:dyDescent="0.25">
      <c r="A346" s="31" t="s">
        <v>431</v>
      </c>
      <c r="B346" s="31" t="s">
        <v>591</v>
      </c>
      <c r="C346" s="31" t="s">
        <v>589</v>
      </c>
      <c r="D346" s="31" t="s">
        <v>434</v>
      </c>
      <c r="E346" s="55">
        <v>150</v>
      </c>
      <c r="F346" s="31" t="s">
        <v>58</v>
      </c>
      <c r="G346" s="55">
        <v>2008</v>
      </c>
      <c r="H346" s="31" t="s">
        <v>64</v>
      </c>
      <c r="I346" s="31" t="s">
        <v>1072</v>
      </c>
      <c r="J346" s="31" t="s">
        <v>1073</v>
      </c>
      <c r="K346" s="56" t="s">
        <v>1071</v>
      </c>
    </row>
    <row r="347" spans="1:11" x14ac:dyDescent="0.25">
      <c r="A347" s="31" t="s">
        <v>431</v>
      </c>
      <c r="B347" s="31" t="s">
        <v>592</v>
      </c>
      <c r="C347" s="31" t="s">
        <v>589</v>
      </c>
      <c r="D347" s="31" t="s">
        <v>434</v>
      </c>
      <c r="E347" s="55">
        <v>150</v>
      </c>
      <c r="F347" s="31" t="s">
        <v>58</v>
      </c>
      <c r="G347" s="55">
        <v>2008</v>
      </c>
      <c r="H347" s="31" t="s">
        <v>64</v>
      </c>
      <c r="I347" s="31" t="s">
        <v>1072</v>
      </c>
      <c r="J347" s="31" t="s">
        <v>1073</v>
      </c>
      <c r="K347" s="56" t="s">
        <v>1071</v>
      </c>
    </row>
    <row r="348" spans="1:11" x14ac:dyDescent="0.25">
      <c r="A348" s="31" t="s">
        <v>431</v>
      </c>
      <c r="B348" s="31" t="s">
        <v>593</v>
      </c>
      <c r="C348" s="31" t="s">
        <v>589</v>
      </c>
      <c r="D348" s="31" t="s">
        <v>434</v>
      </c>
      <c r="E348" s="55">
        <v>150</v>
      </c>
      <c r="F348" s="31" t="s">
        <v>58</v>
      </c>
      <c r="G348" s="55">
        <v>2009</v>
      </c>
      <c r="H348" s="31" t="s">
        <v>64</v>
      </c>
      <c r="I348" s="31" t="s">
        <v>1072</v>
      </c>
      <c r="J348" s="31" t="s">
        <v>1073</v>
      </c>
      <c r="K348" s="56" t="s">
        <v>1071</v>
      </c>
    </row>
    <row r="349" spans="1:11" x14ac:dyDescent="0.25">
      <c r="A349" s="31" t="s">
        <v>431</v>
      </c>
      <c r="B349" s="31" t="s">
        <v>594</v>
      </c>
      <c r="C349" s="31" t="s">
        <v>589</v>
      </c>
      <c r="D349" s="31" t="s">
        <v>434</v>
      </c>
      <c r="E349" s="55">
        <v>150</v>
      </c>
      <c r="F349" s="31" t="s">
        <v>58</v>
      </c>
      <c r="G349" s="55">
        <v>2009</v>
      </c>
      <c r="H349" s="31" t="s">
        <v>64</v>
      </c>
      <c r="I349" s="31" t="s">
        <v>1072</v>
      </c>
      <c r="J349" s="31" t="s">
        <v>1073</v>
      </c>
      <c r="K349" s="56" t="s">
        <v>1071</v>
      </c>
    </row>
    <row r="350" spans="1:11" x14ac:dyDescent="0.25">
      <c r="A350" s="31" t="s">
        <v>431</v>
      </c>
      <c r="B350" s="31" t="s">
        <v>595</v>
      </c>
      <c r="C350" s="31" t="s">
        <v>596</v>
      </c>
      <c r="D350" s="31" t="s">
        <v>434</v>
      </c>
      <c r="E350" s="55">
        <v>60</v>
      </c>
      <c r="F350" s="31" t="s">
        <v>68</v>
      </c>
      <c r="G350" s="55">
        <v>2004</v>
      </c>
      <c r="H350" s="31" t="s">
        <v>64</v>
      </c>
      <c r="I350" s="31" t="s">
        <v>1065</v>
      </c>
      <c r="J350" s="31" t="s">
        <v>1066</v>
      </c>
      <c r="K350" s="56" t="s">
        <v>1074</v>
      </c>
    </row>
    <row r="351" spans="1:11" x14ac:dyDescent="0.25">
      <c r="A351" s="31" t="s">
        <v>431</v>
      </c>
      <c r="B351" s="31" t="s">
        <v>597</v>
      </c>
      <c r="C351" s="31" t="s">
        <v>596</v>
      </c>
      <c r="D351" s="31" t="s">
        <v>434</v>
      </c>
      <c r="E351" s="55">
        <v>60</v>
      </c>
      <c r="F351" s="31" t="s">
        <v>68</v>
      </c>
      <c r="G351" s="55">
        <v>2004</v>
      </c>
      <c r="H351" s="31" t="s">
        <v>64</v>
      </c>
      <c r="I351" s="31" t="s">
        <v>1065</v>
      </c>
      <c r="J351" s="31" t="s">
        <v>1066</v>
      </c>
      <c r="K351" s="56" t="s">
        <v>1074</v>
      </c>
    </row>
    <row r="352" spans="1:11" x14ac:dyDescent="0.25">
      <c r="A352" s="31" t="s">
        <v>431</v>
      </c>
      <c r="B352" s="31" t="s">
        <v>598</v>
      </c>
      <c r="C352" s="31" t="s">
        <v>596</v>
      </c>
      <c r="D352" s="31" t="s">
        <v>434</v>
      </c>
      <c r="E352" s="55">
        <v>60</v>
      </c>
      <c r="F352" s="31" t="s">
        <v>68</v>
      </c>
      <c r="G352" s="55">
        <v>2004</v>
      </c>
      <c r="H352" s="31" t="s">
        <v>64</v>
      </c>
      <c r="I352" s="31" t="s">
        <v>1065</v>
      </c>
      <c r="J352" s="31" t="s">
        <v>1066</v>
      </c>
      <c r="K352" s="56" t="s">
        <v>1074</v>
      </c>
    </row>
    <row r="353" spans="1:11" x14ac:dyDescent="0.25">
      <c r="A353" s="31" t="s">
        <v>431</v>
      </c>
      <c r="B353" s="31" t="s">
        <v>599</v>
      </c>
      <c r="C353" s="31" t="s">
        <v>596</v>
      </c>
      <c r="D353" s="31" t="s">
        <v>434</v>
      </c>
      <c r="E353" s="55">
        <v>60</v>
      </c>
      <c r="F353" s="31" t="s">
        <v>68</v>
      </c>
      <c r="G353" s="55">
        <v>2004</v>
      </c>
      <c r="H353" s="31" t="s">
        <v>64</v>
      </c>
      <c r="I353" s="31" t="s">
        <v>1065</v>
      </c>
      <c r="J353" s="31" t="s">
        <v>1066</v>
      </c>
      <c r="K353" s="56" t="s">
        <v>1074</v>
      </c>
    </row>
    <row r="354" spans="1:11" x14ac:dyDescent="0.25">
      <c r="A354" s="31" t="s">
        <v>431</v>
      </c>
      <c r="B354" s="31" t="s">
        <v>600</v>
      </c>
      <c r="C354" s="31" t="s">
        <v>596</v>
      </c>
      <c r="D354" s="31" t="s">
        <v>434</v>
      </c>
      <c r="E354" s="55">
        <v>60</v>
      </c>
      <c r="F354" s="31" t="s">
        <v>68</v>
      </c>
      <c r="G354" s="57"/>
      <c r="H354" s="31" t="s">
        <v>64</v>
      </c>
      <c r="I354" s="31" t="s">
        <v>1065</v>
      </c>
      <c r="J354" s="31" t="s">
        <v>1066</v>
      </c>
      <c r="K354" s="56" t="s">
        <v>1074</v>
      </c>
    </row>
    <row r="355" spans="1:11" x14ac:dyDescent="0.25">
      <c r="A355" s="31" t="s">
        <v>431</v>
      </c>
      <c r="B355" s="31" t="s">
        <v>601</v>
      </c>
      <c r="C355" s="31" t="s">
        <v>596</v>
      </c>
      <c r="D355" s="31" t="s">
        <v>434</v>
      </c>
      <c r="E355" s="55">
        <v>60</v>
      </c>
      <c r="F355" s="31" t="s">
        <v>68</v>
      </c>
      <c r="G355" s="57"/>
      <c r="H355" s="31" t="s">
        <v>64</v>
      </c>
      <c r="I355" s="31" t="s">
        <v>1065</v>
      </c>
      <c r="J355" s="31" t="s">
        <v>1066</v>
      </c>
      <c r="K355" s="56" t="s">
        <v>1074</v>
      </c>
    </row>
    <row r="356" spans="1:11" x14ac:dyDescent="0.25">
      <c r="A356" s="31" t="s">
        <v>431</v>
      </c>
      <c r="B356" s="31" t="s">
        <v>602</v>
      </c>
      <c r="C356" s="31" t="s">
        <v>596</v>
      </c>
      <c r="D356" s="31" t="s">
        <v>434</v>
      </c>
      <c r="E356" s="55">
        <v>60</v>
      </c>
      <c r="F356" s="31" t="s">
        <v>68</v>
      </c>
      <c r="G356" s="57"/>
      <c r="H356" s="31" t="s">
        <v>64</v>
      </c>
      <c r="I356" s="31" t="s">
        <v>1065</v>
      </c>
      <c r="J356" s="31" t="s">
        <v>1066</v>
      </c>
      <c r="K356" s="56" t="s">
        <v>1074</v>
      </c>
    </row>
    <row r="357" spans="1:11" x14ac:dyDescent="0.25">
      <c r="A357" s="31" t="s">
        <v>431</v>
      </c>
      <c r="B357" s="31" t="s">
        <v>603</v>
      </c>
      <c r="C357" s="31" t="s">
        <v>596</v>
      </c>
      <c r="D357" s="31" t="s">
        <v>434</v>
      </c>
      <c r="E357" s="55">
        <v>60</v>
      </c>
      <c r="F357" s="31" t="s">
        <v>68</v>
      </c>
      <c r="G357" s="57"/>
      <c r="H357" s="31" t="s">
        <v>64</v>
      </c>
      <c r="I357" s="31" t="s">
        <v>1065</v>
      </c>
      <c r="J357" s="31" t="s">
        <v>1066</v>
      </c>
      <c r="K357" s="56" t="s">
        <v>1074</v>
      </c>
    </row>
    <row r="358" spans="1:11" x14ac:dyDescent="0.25">
      <c r="A358" s="31" t="s">
        <v>431</v>
      </c>
      <c r="B358" s="31" t="s">
        <v>604</v>
      </c>
      <c r="C358" s="31" t="s">
        <v>605</v>
      </c>
      <c r="D358" s="31" t="s">
        <v>434</v>
      </c>
      <c r="E358" s="55">
        <v>60</v>
      </c>
      <c r="F358" s="31" t="s">
        <v>68</v>
      </c>
      <c r="G358" s="55">
        <v>2004</v>
      </c>
      <c r="H358" s="31" t="s">
        <v>64</v>
      </c>
      <c r="I358" s="31" t="s">
        <v>1075</v>
      </c>
      <c r="J358" s="31" t="s">
        <v>1076</v>
      </c>
      <c r="K358" s="56" t="s">
        <v>1077</v>
      </c>
    </row>
    <row r="359" spans="1:11" x14ac:dyDescent="0.25">
      <c r="A359" s="31" t="s">
        <v>431</v>
      </c>
      <c r="B359" s="31" t="s">
        <v>606</v>
      </c>
      <c r="C359" s="31" t="s">
        <v>605</v>
      </c>
      <c r="D359" s="31" t="s">
        <v>434</v>
      </c>
      <c r="E359" s="55">
        <v>60</v>
      </c>
      <c r="F359" s="31" t="s">
        <v>68</v>
      </c>
      <c r="G359" s="55">
        <v>2004</v>
      </c>
      <c r="H359" s="31" t="s">
        <v>64</v>
      </c>
      <c r="I359" s="31" t="s">
        <v>1075</v>
      </c>
      <c r="J359" s="31" t="s">
        <v>1076</v>
      </c>
      <c r="K359" s="56" t="s">
        <v>1077</v>
      </c>
    </row>
    <row r="360" spans="1:11" x14ac:dyDescent="0.25">
      <c r="A360" s="31" t="s">
        <v>431</v>
      </c>
      <c r="B360" s="31" t="s">
        <v>607</v>
      </c>
      <c r="C360" s="31" t="s">
        <v>605</v>
      </c>
      <c r="D360" s="31" t="s">
        <v>434</v>
      </c>
      <c r="E360" s="55">
        <v>60</v>
      </c>
      <c r="F360" s="31" t="s">
        <v>68</v>
      </c>
      <c r="G360" s="55">
        <v>2004</v>
      </c>
      <c r="H360" s="31" t="s">
        <v>64</v>
      </c>
      <c r="I360" s="31" t="s">
        <v>1075</v>
      </c>
      <c r="J360" s="31" t="s">
        <v>1076</v>
      </c>
      <c r="K360" s="56" t="s">
        <v>1077</v>
      </c>
    </row>
    <row r="361" spans="1:11" x14ac:dyDescent="0.25">
      <c r="A361" s="31" t="s">
        <v>431</v>
      </c>
      <c r="B361" s="31" t="s">
        <v>608</v>
      </c>
      <c r="C361" s="31" t="s">
        <v>605</v>
      </c>
      <c r="D361" s="31" t="s">
        <v>434</v>
      </c>
      <c r="E361" s="55">
        <v>60</v>
      </c>
      <c r="F361" s="31" t="s">
        <v>68</v>
      </c>
      <c r="G361" s="55">
        <v>2004</v>
      </c>
      <c r="H361" s="31" t="s">
        <v>64</v>
      </c>
      <c r="I361" s="31" t="s">
        <v>1075</v>
      </c>
      <c r="J361" s="31" t="s">
        <v>1076</v>
      </c>
      <c r="K361" s="56" t="s">
        <v>1077</v>
      </c>
    </row>
    <row r="362" spans="1:11" x14ac:dyDescent="0.25">
      <c r="A362" s="31" t="s">
        <v>431</v>
      </c>
      <c r="B362" s="31" t="s">
        <v>609</v>
      </c>
      <c r="C362" s="31" t="s">
        <v>605</v>
      </c>
      <c r="D362" s="31" t="s">
        <v>434</v>
      </c>
      <c r="E362" s="55">
        <v>60</v>
      </c>
      <c r="F362" s="31" t="s">
        <v>58</v>
      </c>
      <c r="G362" s="57"/>
      <c r="H362" s="31" t="s">
        <v>64</v>
      </c>
      <c r="I362" s="31" t="s">
        <v>1075</v>
      </c>
      <c r="J362" s="31" t="s">
        <v>1076</v>
      </c>
      <c r="K362" s="56" t="s">
        <v>1077</v>
      </c>
    </row>
    <row r="363" spans="1:11" x14ac:dyDescent="0.25">
      <c r="A363" s="31" t="s">
        <v>431</v>
      </c>
      <c r="B363" s="31" t="s">
        <v>610</v>
      </c>
      <c r="C363" s="31" t="s">
        <v>605</v>
      </c>
      <c r="D363" s="31" t="s">
        <v>434</v>
      </c>
      <c r="E363" s="55">
        <v>60</v>
      </c>
      <c r="F363" s="31" t="s">
        <v>58</v>
      </c>
      <c r="G363" s="57"/>
      <c r="H363" s="31" t="s">
        <v>64</v>
      </c>
      <c r="I363" s="31" t="s">
        <v>1075</v>
      </c>
      <c r="J363" s="31" t="s">
        <v>1076</v>
      </c>
      <c r="K363" s="56" t="s">
        <v>1077</v>
      </c>
    </row>
    <row r="364" spans="1:11" x14ac:dyDescent="0.25">
      <c r="A364" s="31" t="s">
        <v>431</v>
      </c>
      <c r="B364" s="31" t="s">
        <v>611</v>
      </c>
      <c r="C364" s="31" t="s">
        <v>605</v>
      </c>
      <c r="D364" s="31" t="s">
        <v>434</v>
      </c>
      <c r="E364" s="55">
        <v>60</v>
      </c>
      <c r="F364" s="31" t="s">
        <v>58</v>
      </c>
      <c r="G364" s="57"/>
      <c r="H364" s="31" t="s">
        <v>64</v>
      </c>
      <c r="I364" s="31" t="s">
        <v>1075</v>
      </c>
      <c r="J364" s="31" t="s">
        <v>1076</v>
      </c>
      <c r="K364" s="56" t="s">
        <v>1077</v>
      </c>
    </row>
    <row r="365" spans="1:11" x14ac:dyDescent="0.25">
      <c r="A365" s="31" t="s">
        <v>431</v>
      </c>
      <c r="B365" s="31" t="s">
        <v>612</v>
      </c>
      <c r="C365" s="31" t="s">
        <v>605</v>
      </c>
      <c r="D365" s="31" t="s">
        <v>434</v>
      </c>
      <c r="E365" s="55">
        <v>60</v>
      </c>
      <c r="F365" s="31" t="s">
        <v>58</v>
      </c>
      <c r="G365" s="57"/>
      <c r="H365" s="31" t="s">
        <v>64</v>
      </c>
      <c r="I365" s="31" t="s">
        <v>1075</v>
      </c>
      <c r="J365" s="31" t="s">
        <v>1076</v>
      </c>
      <c r="K365" s="56" t="s">
        <v>1077</v>
      </c>
    </row>
    <row r="366" spans="1:11" x14ac:dyDescent="0.25">
      <c r="A366" s="31" t="s">
        <v>431</v>
      </c>
      <c r="B366" s="31" t="s">
        <v>613</v>
      </c>
      <c r="C366" s="31" t="s">
        <v>614</v>
      </c>
      <c r="D366" s="31" t="s">
        <v>434</v>
      </c>
      <c r="E366" s="55">
        <v>330</v>
      </c>
      <c r="F366" s="31" t="s">
        <v>58</v>
      </c>
      <c r="G366" s="55">
        <v>2012</v>
      </c>
      <c r="H366" s="31" t="s">
        <v>64</v>
      </c>
      <c r="I366" s="31" t="s">
        <v>1078</v>
      </c>
      <c r="J366" s="31" t="s">
        <v>1079</v>
      </c>
      <c r="K366" s="56" t="s">
        <v>1080</v>
      </c>
    </row>
    <row r="367" spans="1:11" x14ac:dyDescent="0.25">
      <c r="A367" s="31" t="s">
        <v>431</v>
      </c>
      <c r="B367" s="31" t="s">
        <v>615</v>
      </c>
      <c r="C367" s="31" t="s">
        <v>614</v>
      </c>
      <c r="D367" s="31" t="s">
        <v>434</v>
      </c>
      <c r="E367" s="55">
        <v>330</v>
      </c>
      <c r="F367" s="31" t="s">
        <v>58</v>
      </c>
      <c r="G367" s="55">
        <v>2012</v>
      </c>
      <c r="H367" s="31" t="s">
        <v>64</v>
      </c>
      <c r="I367" s="31" t="s">
        <v>1078</v>
      </c>
      <c r="J367" s="31" t="s">
        <v>1079</v>
      </c>
      <c r="K367" s="56" t="s">
        <v>1080</v>
      </c>
    </row>
    <row r="368" spans="1:11" x14ac:dyDescent="0.25">
      <c r="A368" s="31" t="s">
        <v>431</v>
      </c>
      <c r="B368" s="31" t="s">
        <v>616</v>
      </c>
      <c r="C368" s="31" t="s">
        <v>614</v>
      </c>
      <c r="D368" s="31" t="s">
        <v>434</v>
      </c>
      <c r="E368" s="55">
        <v>330</v>
      </c>
      <c r="F368" s="31" t="s">
        <v>58</v>
      </c>
      <c r="G368" s="55">
        <v>2013</v>
      </c>
      <c r="H368" s="31" t="s">
        <v>64</v>
      </c>
      <c r="I368" s="31" t="s">
        <v>1078</v>
      </c>
      <c r="J368" s="31" t="s">
        <v>1079</v>
      </c>
      <c r="K368" s="56" t="s">
        <v>1080</v>
      </c>
    </row>
    <row r="369" spans="1:11" x14ac:dyDescent="0.25">
      <c r="A369" s="31" t="s">
        <v>431</v>
      </c>
      <c r="B369" s="31" t="s">
        <v>617</v>
      </c>
      <c r="C369" s="31" t="s">
        <v>614</v>
      </c>
      <c r="D369" s="31" t="s">
        <v>434</v>
      </c>
      <c r="E369" s="55">
        <v>330</v>
      </c>
      <c r="F369" s="31" t="s">
        <v>58</v>
      </c>
      <c r="G369" s="55">
        <v>2013</v>
      </c>
      <c r="H369" s="31" t="s">
        <v>64</v>
      </c>
      <c r="I369" s="31" t="s">
        <v>1078</v>
      </c>
      <c r="J369" s="31" t="s">
        <v>1079</v>
      </c>
      <c r="K369" s="56" t="s">
        <v>1080</v>
      </c>
    </row>
    <row r="370" spans="1:11" x14ac:dyDescent="0.25">
      <c r="A370" s="31" t="s">
        <v>431</v>
      </c>
      <c r="B370" s="31" t="s">
        <v>618</v>
      </c>
      <c r="C370" s="31" t="s">
        <v>619</v>
      </c>
      <c r="D370" s="31" t="s">
        <v>434</v>
      </c>
      <c r="E370" s="55">
        <v>330</v>
      </c>
      <c r="F370" s="31" t="s">
        <v>58</v>
      </c>
      <c r="G370" s="55">
        <v>2014</v>
      </c>
      <c r="H370" s="31" t="s">
        <v>64</v>
      </c>
      <c r="I370" s="31" t="s">
        <v>1078</v>
      </c>
      <c r="J370" s="31" t="s">
        <v>1079</v>
      </c>
      <c r="K370" s="56" t="s">
        <v>1080</v>
      </c>
    </row>
    <row r="371" spans="1:11" x14ac:dyDescent="0.25">
      <c r="A371" s="31" t="s">
        <v>431</v>
      </c>
      <c r="B371" s="31" t="s">
        <v>620</v>
      </c>
      <c r="C371" s="31" t="s">
        <v>619</v>
      </c>
      <c r="D371" s="31" t="s">
        <v>434</v>
      </c>
      <c r="E371" s="55">
        <v>330</v>
      </c>
      <c r="F371" s="31" t="s">
        <v>58</v>
      </c>
      <c r="G371" s="55">
        <v>2014</v>
      </c>
      <c r="H371" s="31" t="s">
        <v>64</v>
      </c>
      <c r="I371" s="31" t="s">
        <v>1078</v>
      </c>
      <c r="J371" s="31" t="s">
        <v>1079</v>
      </c>
      <c r="K371" s="56" t="s">
        <v>1080</v>
      </c>
    </row>
    <row r="372" spans="1:11" x14ac:dyDescent="0.25">
      <c r="A372" s="31" t="s">
        <v>431</v>
      </c>
      <c r="B372" s="31" t="s">
        <v>621</v>
      </c>
      <c r="C372" s="31" t="s">
        <v>619</v>
      </c>
      <c r="D372" s="31" t="s">
        <v>434</v>
      </c>
      <c r="E372" s="55">
        <v>330</v>
      </c>
      <c r="F372" s="31" t="s">
        <v>58</v>
      </c>
      <c r="G372" s="55">
        <v>2014</v>
      </c>
      <c r="H372" s="31" t="s">
        <v>64</v>
      </c>
      <c r="I372" s="31" t="s">
        <v>1078</v>
      </c>
      <c r="J372" s="31" t="s">
        <v>1079</v>
      </c>
      <c r="K372" s="56" t="s">
        <v>1080</v>
      </c>
    </row>
    <row r="373" spans="1:11" x14ac:dyDescent="0.25">
      <c r="A373" s="31" t="s">
        <v>431</v>
      </c>
      <c r="B373" s="31" t="s">
        <v>622</v>
      </c>
      <c r="C373" s="31" t="s">
        <v>619</v>
      </c>
      <c r="D373" s="31" t="s">
        <v>434</v>
      </c>
      <c r="E373" s="55">
        <v>330</v>
      </c>
      <c r="F373" s="31" t="s">
        <v>58</v>
      </c>
      <c r="G373" s="55">
        <v>2014</v>
      </c>
      <c r="H373" s="31" t="s">
        <v>64</v>
      </c>
      <c r="I373" s="31" t="s">
        <v>1078</v>
      </c>
      <c r="J373" s="31" t="s">
        <v>1079</v>
      </c>
      <c r="K373" s="56" t="s">
        <v>1080</v>
      </c>
    </row>
    <row r="374" spans="1:11" x14ac:dyDescent="0.25">
      <c r="A374" s="31" t="s">
        <v>431</v>
      </c>
      <c r="B374" s="31" t="s">
        <v>623</v>
      </c>
      <c r="C374" s="31" t="s">
        <v>624</v>
      </c>
      <c r="D374" s="31" t="s">
        <v>131</v>
      </c>
      <c r="E374" s="55">
        <v>155</v>
      </c>
      <c r="F374" s="31" t="s">
        <v>58</v>
      </c>
      <c r="G374" s="55">
        <v>2003</v>
      </c>
      <c r="H374" s="31" t="s">
        <v>64</v>
      </c>
      <c r="I374" s="31" t="s">
        <v>1081</v>
      </c>
      <c r="J374" s="31" t="s">
        <v>1082</v>
      </c>
      <c r="K374" s="56" t="s">
        <v>1032</v>
      </c>
    </row>
    <row r="375" spans="1:11" x14ac:dyDescent="0.25">
      <c r="A375" s="31" t="s">
        <v>431</v>
      </c>
      <c r="B375" s="31" t="s">
        <v>625</v>
      </c>
      <c r="C375" s="31" t="s">
        <v>624</v>
      </c>
      <c r="D375" s="31" t="s">
        <v>131</v>
      </c>
      <c r="E375" s="55">
        <v>155</v>
      </c>
      <c r="F375" s="31" t="s">
        <v>58</v>
      </c>
      <c r="G375" s="55">
        <v>2003</v>
      </c>
      <c r="H375" s="31" t="s">
        <v>64</v>
      </c>
      <c r="I375" s="31" t="s">
        <v>1081</v>
      </c>
      <c r="J375" s="31" t="s">
        <v>1082</v>
      </c>
      <c r="K375" s="56" t="s">
        <v>1032</v>
      </c>
    </row>
    <row r="376" spans="1:11" x14ac:dyDescent="0.25">
      <c r="A376" s="31" t="s">
        <v>431</v>
      </c>
      <c r="B376" s="31" t="s">
        <v>626</v>
      </c>
      <c r="C376" s="31" t="s">
        <v>624</v>
      </c>
      <c r="D376" s="31" t="s">
        <v>131</v>
      </c>
      <c r="E376" s="55">
        <v>155</v>
      </c>
      <c r="F376" s="31" t="s">
        <v>58</v>
      </c>
      <c r="G376" s="55">
        <v>2003</v>
      </c>
      <c r="H376" s="31" t="s">
        <v>64</v>
      </c>
      <c r="I376" s="31" t="s">
        <v>1081</v>
      </c>
      <c r="J376" s="31" t="s">
        <v>1082</v>
      </c>
      <c r="K376" s="56" t="s">
        <v>1032</v>
      </c>
    </row>
    <row r="377" spans="1:11" x14ac:dyDescent="0.25">
      <c r="A377" s="31" t="s">
        <v>431</v>
      </c>
      <c r="B377" s="31" t="s">
        <v>627</v>
      </c>
      <c r="C377" s="31" t="s">
        <v>628</v>
      </c>
      <c r="D377" s="31" t="s">
        <v>131</v>
      </c>
      <c r="E377" s="55">
        <v>660</v>
      </c>
      <c r="F377" s="31" t="s">
        <v>58</v>
      </c>
      <c r="G377" s="55">
        <v>2015</v>
      </c>
      <c r="H377" s="31" t="s">
        <v>61</v>
      </c>
      <c r="I377" s="31" t="s">
        <v>1083</v>
      </c>
      <c r="J377" s="31" t="s">
        <v>1084</v>
      </c>
      <c r="K377" s="56" t="s">
        <v>1085</v>
      </c>
    </row>
    <row r="378" spans="1:11" x14ac:dyDescent="0.25">
      <c r="A378" s="31" t="s">
        <v>431</v>
      </c>
      <c r="B378" s="31" t="s">
        <v>629</v>
      </c>
      <c r="C378" s="31" t="s">
        <v>628</v>
      </c>
      <c r="D378" s="31" t="s">
        <v>131</v>
      </c>
      <c r="E378" s="55">
        <v>660</v>
      </c>
      <c r="F378" s="31" t="s">
        <v>58</v>
      </c>
      <c r="G378" s="55">
        <v>2015</v>
      </c>
      <c r="H378" s="31" t="s">
        <v>61</v>
      </c>
      <c r="I378" s="31" t="s">
        <v>1083</v>
      </c>
      <c r="J378" s="31" t="s">
        <v>1084</v>
      </c>
      <c r="K378" s="56" t="s">
        <v>1085</v>
      </c>
    </row>
    <row r="379" spans="1:11" x14ac:dyDescent="0.25">
      <c r="A379" s="31" t="s">
        <v>431</v>
      </c>
      <c r="B379" s="31" t="s">
        <v>630</v>
      </c>
      <c r="C379" s="31" t="s">
        <v>628</v>
      </c>
      <c r="D379" s="31" t="s">
        <v>131</v>
      </c>
      <c r="E379" s="55">
        <v>660</v>
      </c>
      <c r="F379" s="31" t="s">
        <v>58</v>
      </c>
      <c r="G379" s="55">
        <v>2015</v>
      </c>
      <c r="H379" s="31" t="s">
        <v>61</v>
      </c>
      <c r="I379" s="31" t="s">
        <v>1083</v>
      </c>
      <c r="J379" s="31" t="s">
        <v>1084</v>
      </c>
      <c r="K379" s="56" t="s">
        <v>1085</v>
      </c>
    </row>
    <row r="380" spans="1:11" x14ac:dyDescent="0.25">
      <c r="A380" s="31" t="s">
        <v>431</v>
      </c>
      <c r="B380" s="31" t="s">
        <v>631</v>
      </c>
      <c r="C380" s="31" t="s">
        <v>628</v>
      </c>
      <c r="D380" s="31" t="s">
        <v>131</v>
      </c>
      <c r="E380" s="55">
        <v>660</v>
      </c>
      <c r="F380" s="31" t="s">
        <v>58</v>
      </c>
      <c r="G380" s="55">
        <v>2015</v>
      </c>
      <c r="H380" s="31" t="s">
        <v>61</v>
      </c>
      <c r="I380" s="31" t="s">
        <v>1083</v>
      </c>
      <c r="J380" s="31" t="s">
        <v>1084</v>
      </c>
      <c r="K380" s="56" t="s">
        <v>1085</v>
      </c>
    </row>
    <row r="381" spans="1:11" x14ac:dyDescent="0.25">
      <c r="A381" s="31" t="s">
        <v>431</v>
      </c>
      <c r="B381" s="31" t="s">
        <v>632</v>
      </c>
      <c r="C381" s="31" t="s">
        <v>628</v>
      </c>
      <c r="D381" s="31" t="s">
        <v>131</v>
      </c>
      <c r="E381" s="55">
        <v>660</v>
      </c>
      <c r="F381" s="31" t="s">
        <v>58</v>
      </c>
      <c r="G381" s="55">
        <v>2015</v>
      </c>
      <c r="H381" s="31" t="s">
        <v>61</v>
      </c>
      <c r="I381" s="31" t="s">
        <v>1083</v>
      </c>
      <c r="J381" s="31" t="s">
        <v>1084</v>
      </c>
      <c r="K381" s="56" t="s">
        <v>1085</v>
      </c>
    </row>
    <row r="382" spans="1:11" x14ac:dyDescent="0.25">
      <c r="A382" s="31" t="s">
        <v>431</v>
      </c>
      <c r="B382" s="31" t="s">
        <v>633</v>
      </c>
      <c r="C382" s="31" t="s">
        <v>628</v>
      </c>
      <c r="D382" s="31" t="s">
        <v>131</v>
      </c>
      <c r="E382" s="55">
        <v>660</v>
      </c>
      <c r="F382" s="31" t="s">
        <v>58</v>
      </c>
      <c r="G382" s="55">
        <v>2016</v>
      </c>
      <c r="H382" s="31" t="s">
        <v>61</v>
      </c>
      <c r="I382" s="31" t="s">
        <v>1083</v>
      </c>
      <c r="J382" s="31" t="s">
        <v>1084</v>
      </c>
      <c r="K382" s="56" t="s">
        <v>1085</v>
      </c>
    </row>
    <row r="383" spans="1:11" x14ac:dyDescent="0.25">
      <c r="A383" s="31" t="s">
        <v>431</v>
      </c>
      <c r="B383" s="31" t="s">
        <v>634</v>
      </c>
      <c r="C383" s="31" t="s">
        <v>628</v>
      </c>
      <c r="D383" s="31" t="s">
        <v>131</v>
      </c>
      <c r="E383" s="55">
        <v>660</v>
      </c>
      <c r="F383" s="31" t="s">
        <v>63</v>
      </c>
      <c r="G383" s="57"/>
      <c r="H383" s="31" t="s">
        <v>61</v>
      </c>
      <c r="I383" s="31" t="s">
        <v>1086</v>
      </c>
      <c r="J383" s="31" t="s">
        <v>1087</v>
      </c>
      <c r="K383" s="56" t="s">
        <v>1085</v>
      </c>
    </row>
    <row r="384" spans="1:11" x14ac:dyDescent="0.25">
      <c r="A384" s="31" t="s">
        <v>431</v>
      </c>
      <c r="B384" s="31" t="s">
        <v>635</v>
      </c>
      <c r="C384" s="31" t="s">
        <v>628</v>
      </c>
      <c r="D384" s="31" t="s">
        <v>131</v>
      </c>
      <c r="E384" s="55">
        <v>660</v>
      </c>
      <c r="F384" s="31" t="s">
        <v>63</v>
      </c>
      <c r="G384" s="57"/>
      <c r="H384" s="31" t="s">
        <v>61</v>
      </c>
      <c r="I384" s="31" t="s">
        <v>1086</v>
      </c>
      <c r="J384" s="31" t="s">
        <v>1087</v>
      </c>
      <c r="K384" s="56" t="s">
        <v>1085</v>
      </c>
    </row>
    <row r="385" spans="1:11" x14ac:dyDescent="0.25">
      <c r="A385" s="31" t="s">
        <v>431</v>
      </c>
      <c r="B385" s="31" t="s">
        <v>636</v>
      </c>
      <c r="C385" s="31" t="s">
        <v>628</v>
      </c>
      <c r="D385" s="31" t="s">
        <v>131</v>
      </c>
      <c r="E385" s="55">
        <v>660</v>
      </c>
      <c r="F385" s="31" t="s">
        <v>63</v>
      </c>
      <c r="G385" s="57"/>
      <c r="H385" s="31" t="s">
        <v>61</v>
      </c>
      <c r="I385" s="31" t="s">
        <v>1086</v>
      </c>
      <c r="J385" s="31" t="s">
        <v>1087</v>
      </c>
      <c r="K385" s="56" t="s">
        <v>1085</v>
      </c>
    </row>
    <row r="386" spans="1:11" x14ac:dyDescent="0.25">
      <c r="A386" s="31" t="s">
        <v>431</v>
      </c>
      <c r="B386" s="31" t="s">
        <v>637</v>
      </c>
      <c r="C386" s="31" t="s">
        <v>638</v>
      </c>
      <c r="D386" s="31" t="s">
        <v>639</v>
      </c>
      <c r="E386" s="55">
        <v>50</v>
      </c>
      <c r="F386" s="31" t="s">
        <v>58</v>
      </c>
      <c r="G386" s="55">
        <v>2018</v>
      </c>
      <c r="H386" s="31" t="s">
        <v>64</v>
      </c>
      <c r="I386" s="31" t="s">
        <v>1088</v>
      </c>
      <c r="J386" s="31" t="s">
        <v>1089</v>
      </c>
      <c r="K386" s="56" t="s">
        <v>1090</v>
      </c>
    </row>
    <row r="387" spans="1:11" x14ac:dyDescent="0.25">
      <c r="A387" s="31" t="s">
        <v>431</v>
      </c>
      <c r="B387" s="31" t="s">
        <v>640</v>
      </c>
      <c r="C387" s="31" t="s">
        <v>638</v>
      </c>
      <c r="D387" s="31" t="s">
        <v>639</v>
      </c>
      <c r="E387" s="55">
        <v>50</v>
      </c>
      <c r="F387" s="31" t="s">
        <v>58</v>
      </c>
      <c r="G387" s="55">
        <v>2018</v>
      </c>
      <c r="H387" s="31" t="s">
        <v>64</v>
      </c>
      <c r="I387" s="31" t="s">
        <v>1088</v>
      </c>
      <c r="J387" s="31" t="s">
        <v>1089</v>
      </c>
      <c r="K387" s="56" t="s">
        <v>1090</v>
      </c>
    </row>
    <row r="388" spans="1:11" x14ac:dyDescent="0.25">
      <c r="A388" s="31" t="s">
        <v>431</v>
      </c>
      <c r="B388" s="31" t="s">
        <v>641</v>
      </c>
      <c r="C388" s="31" t="s">
        <v>638</v>
      </c>
      <c r="D388" s="31" t="s">
        <v>639</v>
      </c>
      <c r="E388" s="55">
        <v>350</v>
      </c>
      <c r="F388" s="31" t="s">
        <v>58</v>
      </c>
      <c r="G388" s="55">
        <v>2018</v>
      </c>
      <c r="H388" s="31" t="s">
        <v>64</v>
      </c>
      <c r="I388" s="31" t="s">
        <v>1088</v>
      </c>
      <c r="J388" s="31" t="s">
        <v>1089</v>
      </c>
      <c r="K388" s="56" t="s">
        <v>1090</v>
      </c>
    </row>
    <row r="389" spans="1:11" x14ac:dyDescent="0.25">
      <c r="A389" s="31" t="s">
        <v>431</v>
      </c>
      <c r="B389" s="31" t="s">
        <v>642</v>
      </c>
      <c r="C389" s="31" t="s">
        <v>643</v>
      </c>
      <c r="D389" s="31" t="s">
        <v>434</v>
      </c>
      <c r="E389" s="55">
        <v>60</v>
      </c>
      <c r="F389" s="31" t="s">
        <v>63</v>
      </c>
      <c r="G389" s="57"/>
      <c r="H389" s="31" t="s">
        <v>112</v>
      </c>
      <c r="I389" s="31" t="s">
        <v>1091</v>
      </c>
      <c r="J389" s="31" t="s">
        <v>1092</v>
      </c>
      <c r="K389" s="56" t="s">
        <v>1093</v>
      </c>
    </row>
    <row r="390" spans="1:11" x14ac:dyDescent="0.25">
      <c r="A390" s="31" t="s">
        <v>431</v>
      </c>
      <c r="B390" s="31" t="s">
        <v>644</v>
      </c>
      <c r="C390" s="31" t="s">
        <v>643</v>
      </c>
      <c r="D390" s="31" t="s">
        <v>434</v>
      </c>
      <c r="E390" s="55">
        <v>60</v>
      </c>
      <c r="F390" s="31" t="s">
        <v>63</v>
      </c>
      <c r="G390" s="57"/>
      <c r="H390" s="31" t="s">
        <v>112</v>
      </c>
      <c r="I390" s="31" t="s">
        <v>1091</v>
      </c>
      <c r="J390" s="31" t="s">
        <v>1092</v>
      </c>
      <c r="K390" s="56" t="s">
        <v>1093</v>
      </c>
    </row>
    <row r="391" spans="1:11" x14ac:dyDescent="0.25">
      <c r="A391" s="31" t="s">
        <v>431</v>
      </c>
      <c r="B391" s="31" t="s">
        <v>645</v>
      </c>
      <c r="C391" s="31" t="s">
        <v>643</v>
      </c>
      <c r="D391" s="31" t="s">
        <v>434</v>
      </c>
      <c r="E391" s="55">
        <v>60</v>
      </c>
      <c r="F391" s="31" t="s">
        <v>63</v>
      </c>
      <c r="G391" s="57"/>
      <c r="H391" s="31" t="s">
        <v>112</v>
      </c>
      <c r="I391" s="31" t="s">
        <v>1040</v>
      </c>
      <c r="J391" s="31" t="s">
        <v>1041</v>
      </c>
      <c r="K391" s="56" t="s">
        <v>1093</v>
      </c>
    </row>
    <row r="392" spans="1:11" x14ac:dyDescent="0.25">
      <c r="A392" s="31" t="s">
        <v>431</v>
      </c>
      <c r="B392" s="31" t="s">
        <v>646</v>
      </c>
      <c r="C392" s="31" t="s">
        <v>643</v>
      </c>
      <c r="D392" s="31" t="s">
        <v>434</v>
      </c>
      <c r="E392" s="55">
        <v>60</v>
      </c>
      <c r="F392" s="31" t="s">
        <v>63</v>
      </c>
      <c r="G392" s="57"/>
      <c r="H392" s="31" t="s">
        <v>112</v>
      </c>
      <c r="I392" s="31" t="s">
        <v>1040</v>
      </c>
      <c r="J392" s="31" t="s">
        <v>1041</v>
      </c>
      <c r="K392" s="56" t="s">
        <v>1093</v>
      </c>
    </row>
    <row r="393" spans="1:11" x14ac:dyDescent="0.25">
      <c r="A393" s="31" t="s">
        <v>431</v>
      </c>
      <c r="B393" s="31" t="s">
        <v>647</v>
      </c>
      <c r="C393" s="31" t="s">
        <v>643</v>
      </c>
      <c r="D393" s="31" t="s">
        <v>434</v>
      </c>
      <c r="E393" s="55">
        <v>60</v>
      </c>
      <c r="F393" s="31" t="s">
        <v>63</v>
      </c>
      <c r="G393" s="57"/>
      <c r="H393" s="31" t="s">
        <v>112</v>
      </c>
      <c r="I393" s="31" t="s">
        <v>1040</v>
      </c>
      <c r="J393" s="31" t="s">
        <v>1041</v>
      </c>
      <c r="K393" s="56" t="s">
        <v>1093</v>
      </c>
    </row>
    <row r="394" spans="1:11" x14ac:dyDescent="0.25">
      <c r="A394" s="31" t="s">
        <v>431</v>
      </c>
      <c r="B394" s="31" t="s">
        <v>648</v>
      </c>
      <c r="C394" s="31" t="s">
        <v>643</v>
      </c>
      <c r="D394" s="31" t="s">
        <v>434</v>
      </c>
      <c r="E394" s="55">
        <v>60</v>
      </c>
      <c r="F394" s="31" t="s">
        <v>63</v>
      </c>
      <c r="G394" s="57"/>
      <c r="H394" s="31" t="s">
        <v>112</v>
      </c>
      <c r="I394" s="31" t="s">
        <v>1040</v>
      </c>
      <c r="J394" s="31" t="s">
        <v>1041</v>
      </c>
      <c r="K394" s="56" t="s">
        <v>1093</v>
      </c>
    </row>
    <row r="395" spans="1:11" x14ac:dyDescent="0.25">
      <c r="A395" s="31" t="s">
        <v>431</v>
      </c>
      <c r="B395" s="31" t="s">
        <v>649</v>
      </c>
      <c r="C395" s="31" t="s">
        <v>643</v>
      </c>
      <c r="D395" s="31" t="s">
        <v>434</v>
      </c>
      <c r="E395" s="55">
        <v>60</v>
      </c>
      <c r="F395" s="31" t="s">
        <v>63</v>
      </c>
      <c r="G395" s="57"/>
      <c r="H395" s="31" t="s">
        <v>112</v>
      </c>
      <c r="I395" s="31" t="s">
        <v>1040</v>
      </c>
      <c r="J395" s="31" t="s">
        <v>1041</v>
      </c>
      <c r="K395" s="56" t="s">
        <v>1093</v>
      </c>
    </row>
    <row r="396" spans="1:11" x14ac:dyDescent="0.25">
      <c r="A396" s="31" t="s">
        <v>431</v>
      </c>
      <c r="B396" s="31" t="s">
        <v>650</v>
      </c>
      <c r="C396" s="31" t="s">
        <v>643</v>
      </c>
      <c r="D396" s="31" t="s">
        <v>434</v>
      </c>
      <c r="E396" s="55">
        <v>60</v>
      </c>
      <c r="F396" s="31" t="s">
        <v>63</v>
      </c>
      <c r="G396" s="57"/>
      <c r="H396" s="31" t="s">
        <v>112</v>
      </c>
      <c r="I396" s="31" t="s">
        <v>1040</v>
      </c>
      <c r="J396" s="31" t="s">
        <v>1041</v>
      </c>
      <c r="K396" s="56" t="s">
        <v>1093</v>
      </c>
    </row>
    <row r="397" spans="1:11" x14ac:dyDescent="0.25">
      <c r="A397" s="31" t="s">
        <v>651</v>
      </c>
      <c r="B397" s="31" t="s">
        <v>652</v>
      </c>
      <c r="C397" s="31" t="s">
        <v>653</v>
      </c>
      <c r="D397" s="31" t="s">
        <v>654</v>
      </c>
      <c r="E397" s="55">
        <v>300</v>
      </c>
      <c r="F397" s="31" t="s">
        <v>58</v>
      </c>
      <c r="G397" s="55">
        <v>2005</v>
      </c>
      <c r="H397" s="31" t="s">
        <v>64</v>
      </c>
      <c r="I397" s="31" t="s">
        <v>1094</v>
      </c>
      <c r="J397" s="31" t="s">
        <v>1095</v>
      </c>
      <c r="K397" s="56" t="s">
        <v>1096</v>
      </c>
    </row>
    <row r="398" spans="1:11" x14ac:dyDescent="0.25">
      <c r="A398" s="31" t="s">
        <v>651</v>
      </c>
      <c r="B398" s="31" t="s">
        <v>655</v>
      </c>
      <c r="C398" s="31" t="s">
        <v>653</v>
      </c>
      <c r="D398" s="31" t="s">
        <v>654</v>
      </c>
      <c r="E398" s="55">
        <v>300</v>
      </c>
      <c r="F398" s="31" t="s">
        <v>58</v>
      </c>
      <c r="G398" s="55">
        <v>2005</v>
      </c>
      <c r="H398" s="31" t="s">
        <v>64</v>
      </c>
      <c r="I398" s="31" t="s">
        <v>1094</v>
      </c>
      <c r="J398" s="31" t="s">
        <v>1095</v>
      </c>
      <c r="K398" s="56" t="s">
        <v>1096</v>
      </c>
    </row>
    <row r="399" spans="1:11" x14ac:dyDescent="0.25">
      <c r="A399" s="31" t="s">
        <v>651</v>
      </c>
      <c r="B399" s="31" t="s">
        <v>656</v>
      </c>
      <c r="C399" s="31" t="s">
        <v>653</v>
      </c>
      <c r="D399" s="31" t="s">
        <v>654</v>
      </c>
      <c r="E399" s="55">
        <v>350</v>
      </c>
      <c r="F399" s="31" t="s">
        <v>66</v>
      </c>
      <c r="G399" s="57"/>
      <c r="H399" s="31" t="s">
        <v>59</v>
      </c>
      <c r="I399" s="31" t="s">
        <v>1094</v>
      </c>
      <c r="J399" s="31" t="s">
        <v>1095</v>
      </c>
      <c r="K399" s="56" t="s">
        <v>1096</v>
      </c>
    </row>
    <row r="400" spans="1:11" x14ac:dyDescent="0.25">
      <c r="A400" s="31" t="s">
        <v>651</v>
      </c>
      <c r="B400" s="31" t="s">
        <v>657</v>
      </c>
      <c r="C400" s="31" t="s">
        <v>653</v>
      </c>
      <c r="D400" s="31" t="s">
        <v>654</v>
      </c>
      <c r="E400" s="55">
        <v>350</v>
      </c>
      <c r="F400" s="31" t="s">
        <v>66</v>
      </c>
      <c r="G400" s="57"/>
      <c r="H400" s="31" t="s">
        <v>59</v>
      </c>
      <c r="I400" s="31" t="s">
        <v>1094</v>
      </c>
      <c r="J400" s="31" t="s">
        <v>1095</v>
      </c>
      <c r="K400" s="56" t="s">
        <v>1096</v>
      </c>
    </row>
    <row r="401" spans="1:11" x14ac:dyDescent="0.25">
      <c r="A401" s="31" t="s">
        <v>651</v>
      </c>
      <c r="B401" s="31" t="s">
        <v>658</v>
      </c>
      <c r="C401" s="31" t="s">
        <v>659</v>
      </c>
      <c r="D401" s="31" t="s">
        <v>660</v>
      </c>
      <c r="E401" s="55">
        <v>660</v>
      </c>
      <c r="F401" s="31" t="s">
        <v>66</v>
      </c>
      <c r="G401" s="57"/>
      <c r="H401" s="31" t="s">
        <v>112</v>
      </c>
      <c r="I401" s="31" t="s">
        <v>1097</v>
      </c>
      <c r="J401" s="31" t="s">
        <v>1098</v>
      </c>
      <c r="K401" s="56" t="s">
        <v>1099</v>
      </c>
    </row>
    <row r="402" spans="1:11" x14ac:dyDescent="0.25">
      <c r="A402" s="31" t="s">
        <v>651</v>
      </c>
      <c r="B402" s="31" t="s">
        <v>661</v>
      </c>
      <c r="C402" s="31" t="s">
        <v>659</v>
      </c>
      <c r="D402" s="31" t="s">
        <v>660</v>
      </c>
      <c r="E402" s="55">
        <v>660</v>
      </c>
      <c r="F402" s="31" t="s">
        <v>66</v>
      </c>
      <c r="G402" s="57"/>
      <c r="H402" s="31" t="s">
        <v>112</v>
      </c>
      <c r="I402" s="31" t="s">
        <v>1097</v>
      </c>
      <c r="J402" s="31" t="s">
        <v>1098</v>
      </c>
      <c r="K402" s="56" t="s">
        <v>1099</v>
      </c>
    </row>
    <row r="403" spans="1:11" x14ac:dyDescent="0.25">
      <c r="A403" s="31" t="s">
        <v>651</v>
      </c>
      <c r="B403" s="31" t="s">
        <v>662</v>
      </c>
      <c r="C403" s="31" t="s">
        <v>663</v>
      </c>
      <c r="D403" s="31" t="s">
        <v>664</v>
      </c>
      <c r="E403" s="55">
        <v>200</v>
      </c>
      <c r="F403" s="31" t="s">
        <v>58</v>
      </c>
      <c r="G403" s="55">
        <v>2008</v>
      </c>
      <c r="H403" s="31" t="s">
        <v>64</v>
      </c>
      <c r="I403" s="31" t="s">
        <v>1100</v>
      </c>
      <c r="J403" s="31" t="s">
        <v>1101</v>
      </c>
      <c r="K403" s="56" t="s">
        <v>1102</v>
      </c>
    </row>
    <row r="404" spans="1:11" x14ac:dyDescent="0.25">
      <c r="A404" s="31" t="s">
        <v>651</v>
      </c>
      <c r="B404" s="31" t="s">
        <v>665</v>
      </c>
      <c r="C404" s="31" t="s">
        <v>663</v>
      </c>
      <c r="D404" s="31" t="s">
        <v>664</v>
      </c>
      <c r="E404" s="55">
        <v>200</v>
      </c>
      <c r="F404" s="31" t="s">
        <v>58</v>
      </c>
      <c r="G404" s="55">
        <v>2008</v>
      </c>
      <c r="H404" s="31" t="s">
        <v>64</v>
      </c>
      <c r="I404" s="31" t="s">
        <v>1100</v>
      </c>
      <c r="J404" s="31" t="s">
        <v>1101</v>
      </c>
      <c r="K404" s="56" t="s">
        <v>1102</v>
      </c>
    </row>
    <row r="405" spans="1:11" x14ac:dyDescent="0.25">
      <c r="A405" s="31" t="s">
        <v>651</v>
      </c>
      <c r="B405" s="31" t="s">
        <v>666</v>
      </c>
      <c r="C405" s="31" t="s">
        <v>667</v>
      </c>
      <c r="D405" s="31" t="s">
        <v>472</v>
      </c>
      <c r="E405" s="55">
        <v>135</v>
      </c>
      <c r="F405" s="31" t="s">
        <v>58</v>
      </c>
      <c r="G405" s="55">
        <v>2006</v>
      </c>
      <c r="H405" s="31" t="s">
        <v>112</v>
      </c>
      <c r="I405" s="31" t="s">
        <v>1103</v>
      </c>
      <c r="J405" s="31" t="s">
        <v>1104</v>
      </c>
      <c r="K405" s="56" t="s">
        <v>1105</v>
      </c>
    </row>
    <row r="406" spans="1:11" x14ac:dyDescent="0.25">
      <c r="A406" s="31" t="s">
        <v>651</v>
      </c>
      <c r="B406" s="31" t="s">
        <v>668</v>
      </c>
      <c r="C406" s="31" t="s">
        <v>667</v>
      </c>
      <c r="D406" s="31" t="s">
        <v>472</v>
      </c>
      <c r="E406" s="55">
        <v>135</v>
      </c>
      <c r="F406" s="31" t="s">
        <v>58</v>
      </c>
      <c r="G406" s="55">
        <v>2006</v>
      </c>
      <c r="H406" s="31" t="s">
        <v>112</v>
      </c>
      <c r="I406" s="31" t="s">
        <v>1103</v>
      </c>
      <c r="J406" s="31" t="s">
        <v>1104</v>
      </c>
      <c r="K406" s="56" t="s">
        <v>1105</v>
      </c>
    </row>
    <row r="407" spans="1:11" x14ac:dyDescent="0.25">
      <c r="A407" s="31" t="s">
        <v>651</v>
      </c>
      <c r="B407" s="31" t="s">
        <v>669</v>
      </c>
      <c r="C407" s="31" t="s">
        <v>667</v>
      </c>
      <c r="D407" s="31" t="s">
        <v>472</v>
      </c>
      <c r="E407" s="55">
        <v>135</v>
      </c>
      <c r="F407" s="31" t="s">
        <v>58</v>
      </c>
      <c r="G407" s="55">
        <v>2006</v>
      </c>
      <c r="H407" s="31" t="s">
        <v>112</v>
      </c>
      <c r="I407" s="31" t="s">
        <v>1103</v>
      </c>
      <c r="J407" s="31" t="s">
        <v>1104</v>
      </c>
      <c r="K407" s="56" t="s">
        <v>1105</v>
      </c>
    </row>
    <row r="408" spans="1:11" x14ac:dyDescent="0.25">
      <c r="A408" s="31" t="s">
        <v>651</v>
      </c>
      <c r="B408" s="31" t="s">
        <v>670</v>
      </c>
      <c r="C408" s="31" t="s">
        <v>671</v>
      </c>
      <c r="D408" s="31" t="s">
        <v>672</v>
      </c>
      <c r="E408" s="55">
        <v>660</v>
      </c>
      <c r="F408" s="31" t="s">
        <v>63</v>
      </c>
      <c r="G408" s="57"/>
      <c r="H408" s="31" t="s">
        <v>61</v>
      </c>
      <c r="I408" s="31" t="s">
        <v>1106</v>
      </c>
      <c r="J408" s="31" t="s">
        <v>1107</v>
      </c>
      <c r="K408" s="56" t="s">
        <v>1108</v>
      </c>
    </row>
    <row r="409" spans="1:11" x14ac:dyDescent="0.25">
      <c r="A409" s="31" t="s">
        <v>651</v>
      </c>
      <c r="B409" s="31" t="s">
        <v>673</v>
      </c>
      <c r="C409" s="31" t="s">
        <v>671</v>
      </c>
      <c r="D409" s="31" t="s">
        <v>672</v>
      </c>
      <c r="E409" s="55">
        <v>660</v>
      </c>
      <c r="F409" s="31" t="s">
        <v>63</v>
      </c>
      <c r="G409" s="57"/>
      <c r="H409" s="31" t="s">
        <v>61</v>
      </c>
      <c r="I409" s="31" t="s">
        <v>1106</v>
      </c>
      <c r="J409" s="31" t="s">
        <v>1107</v>
      </c>
      <c r="K409" s="56" t="s">
        <v>1108</v>
      </c>
    </row>
    <row r="410" spans="1:11" x14ac:dyDescent="0.25">
      <c r="A410" s="31" t="s">
        <v>674</v>
      </c>
      <c r="B410" s="31" t="s">
        <v>675</v>
      </c>
      <c r="C410" s="31" t="s">
        <v>676</v>
      </c>
      <c r="D410" s="31" t="s">
        <v>677</v>
      </c>
      <c r="E410" s="55">
        <v>135</v>
      </c>
      <c r="F410" s="31" t="s">
        <v>68</v>
      </c>
      <c r="G410" s="55">
        <v>2004</v>
      </c>
      <c r="H410" s="31" t="s">
        <v>64</v>
      </c>
      <c r="I410" s="31" t="s">
        <v>1109</v>
      </c>
      <c r="J410" s="31" t="s">
        <v>1110</v>
      </c>
      <c r="K410" s="56" t="s">
        <v>1111</v>
      </c>
    </row>
    <row r="411" spans="1:11" x14ac:dyDescent="0.25">
      <c r="A411" s="31" t="s">
        <v>674</v>
      </c>
      <c r="B411" s="31" t="s">
        <v>678</v>
      </c>
      <c r="C411" s="31" t="s">
        <v>676</v>
      </c>
      <c r="D411" s="31" t="s">
        <v>677</v>
      </c>
      <c r="E411" s="55">
        <v>135</v>
      </c>
      <c r="F411" s="31" t="s">
        <v>68</v>
      </c>
      <c r="G411" s="55">
        <v>2004</v>
      </c>
      <c r="H411" s="31" t="s">
        <v>64</v>
      </c>
      <c r="I411" s="31" t="s">
        <v>1109</v>
      </c>
      <c r="J411" s="31" t="s">
        <v>1110</v>
      </c>
      <c r="K411" s="56" t="s">
        <v>1111</v>
      </c>
    </row>
    <row r="412" spans="1:11" x14ac:dyDescent="0.25">
      <c r="A412" s="31" t="s">
        <v>679</v>
      </c>
      <c r="B412" s="31" t="s">
        <v>680</v>
      </c>
      <c r="C412" s="31" t="s">
        <v>681</v>
      </c>
      <c r="D412" s="31" t="s">
        <v>204</v>
      </c>
      <c r="E412" s="55">
        <v>350</v>
      </c>
      <c r="F412" s="31" t="s">
        <v>58</v>
      </c>
      <c r="G412" s="55">
        <v>2013</v>
      </c>
      <c r="H412" s="31" t="s">
        <v>64</v>
      </c>
      <c r="I412" s="31" t="s">
        <v>1112</v>
      </c>
      <c r="J412" s="31" t="s">
        <v>1113</v>
      </c>
      <c r="K412" s="56" t="s">
        <v>1114</v>
      </c>
    </row>
    <row r="413" spans="1:11" x14ac:dyDescent="0.25">
      <c r="A413" s="31" t="s">
        <v>679</v>
      </c>
      <c r="B413" s="31" t="s">
        <v>682</v>
      </c>
      <c r="C413" s="31" t="s">
        <v>681</v>
      </c>
      <c r="D413" s="31" t="s">
        <v>204</v>
      </c>
      <c r="E413" s="55">
        <v>350</v>
      </c>
      <c r="F413" s="31" t="s">
        <v>58</v>
      </c>
      <c r="G413" s="57"/>
      <c r="H413" s="31" t="s">
        <v>64</v>
      </c>
      <c r="I413" s="31" t="s">
        <v>1112</v>
      </c>
      <c r="J413" s="31" t="s">
        <v>1113</v>
      </c>
      <c r="K413" s="56" t="s">
        <v>1114</v>
      </c>
    </row>
    <row r="414" spans="1:11" x14ac:dyDescent="0.25">
      <c r="A414" s="31" t="s">
        <v>679</v>
      </c>
      <c r="B414" s="31" t="s">
        <v>683</v>
      </c>
      <c r="C414" s="31" t="s">
        <v>681</v>
      </c>
      <c r="D414" s="31" t="s">
        <v>204</v>
      </c>
      <c r="E414" s="55">
        <v>350</v>
      </c>
      <c r="F414" s="31" t="s">
        <v>66</v>
      </c>
      <c r="G414" s="57"/>
      <c r="H414" s="31" t="s">
        <v>64</v>
      </c>
      <c r="I414" s="31" t="s">
        <v>1112</v>
      </c>
      <c r="J414" s="31" t="s">
        <v>1113</v>
      </c>
      <c r="K414" s="56" t="s">
        <v>1114</v>
      </c>
    </row>
    <row r="415" spans="1:11" x14ac:dyDescent="0.25">
      <c r="A415" s="31" t="s">
        <v>679</v>
      </c>
      <c r="B415" s="31" t="s">
        <v>684</v>
      </c>
      <c r="C415" s="31" t="s">
        <v>681</v>
      </c>
      <c r="D415" s="31" t="s">
        <v>204</v>
      </c>
      <c r="E415" s="55">
        <v>350</v>
      </c>
      <c r="F415" s="31" t="s">
        <v>66</v>
      </c>
      <c r="G415" s="57"/>
      <c r="H415" s="31" t="s">
        <v>64</v>
      </c>
      <c r="I415" s="31" t="s">
        <v>1112</v>
      </c>
      <c r="J415" s="31" t="s">
        <v>1113</v>
      </c>
      <c r="K415" s="56" t="s">
        <v>1114</v>
      </c>
    </row>
    <row r="416" spans="1:11" x14ac:dyDescent="0.25">
      <c r="A416" s="31" t="s">
        <v>679</v>
      </c>
      <c r="B416" s="31" t="s">
        <v>685</v>
      </c>
      <c r="C416" s="31" t="s">
        <v>681</v>
      </c>
      <c r="D416" s="31" t="s">
        <v>204</v>
      </c>
      <c r="E416" s="55">
        <v>350</v>
      </c>
      <c r="F416" s="31" t="s">
        <v>58</v>
      </c>
      <c r="G416" s="55">
        <v>2014</v>
      </c>
      <c r="H416" s="31" t="s">
        <v>64</v>
      </c>
      <c r="I416" s="31" t="s">
        <v>1112</v>
      </c>
      <c r="J416" s="31" t="s">
        <v>1113</v>
      </c>
      <c r="K416" s="56" t="s">
        <v>1114</v>
      </c>
    </row>
    <row r="417" spans="1:11" x14ac:dyDescent="0.25">
      <c r="A417" s="31" t="s">
        <v>679</v>
      </c>
      <c r="B417" s="31" t="s">
        <v>686</v>
      </c>
      <c r="C417" s="31" t="s">
        <v>681</v>
      </c>
      <c r="D417" s="31" t="s">
        <v>204</v>
      </c>
      <c r="E417" s="55">
        <v>350</v>
      </c>
      <c r="F417" s="31" t="s">
        <v>58</v>
      </c>
      <c r="G417" s="55">
        <v>2014</v>
      </c>
      <c r="H417" s="31" t="s">
        <v>64</v>
      </c>
      <c r="I417" s="31" t="s">
        <v>1112</v>
      </c>
      <c r="J417" s="31" t="s">
        <v>1113</v>
      </c>
      <c r="K417" s="56" t="s">
        <v>1114</v>
      </c>
    </row>
    <row r="418" spans="1:11" x14ac:dyDescent="0.25">
      <c r="A418" s="31" t="s">
        <v>679</v>
      </c>
      <c r="B418" s="31" t="s">
        <v>687</v>
      </c>
      <c r="C418" s="31" t="s">
        <v>681</v>
      </c>
      <c r="D418" s="31" t="s">
        <v>204</v>
      </c>
      <c r="E418" s="55">
        <v>350</v>
      </c>
      <c r="F418" s="31" t="s">
        <v>58</v>
      </c>
      <c r="G418" s="55">
        <v>2014</v>
      </c>
      <c r="H418" s="31" t="s">
        <v>64</v>
      </c>
      <c r="I418" s="31" t="s">
        <v>1112</v>
      </c>
      <c r="J418" s="31" t="s">
        <v>1113</v>
      </c>
      <c r="K418" s="56" t="s">
        <v>1114</v>
      </c>
    </row>
    <row r="419" spans="1:11" x14ac:dyDescent="0.25">
      <c r="A419" s="31" t="s">
        <v>679</v>
      </c>
      <c r="B419" s="31" t="s">
        <v>688</v>
      </c>
      <c r="C419" s="31" t="s">
        <v>681</v>
      </c>
      <c r="D419" s="31" t="s">
        <v>204</v>
      </c>
      <c r="E419" s="55">
        <v>350</v>
      </c>
      <c r="F419" s="31" t="s">
        <v>58</v>
      </c>
      <c r="G419" s="55">
        <v>2015</v>
      </c>
      <c r="H419" s="31" t="s">
        <v>64</v>
      </c>
      <c r="I419" s="31" t="s">
        <v>1112</v>
      </c>
      <c r="J419" s="31" t="s">
        <v>1113</v>
      </c>
      <c r="K419" s="56" t="s">
        <v>1114</v>
      </c>
    </row>
    <row r="420" spans="1:11" x14ac:dyDescent="0.25">
      <c r="A420" s="31" t="s">
        <v>679</v>
      </c>
      <c r="B420" s="31" t="s">
        <v>689</v>
      </c>
      <c r="C420" s="31" t="s">
        <v>681</v>
      </c>
      <c r="D420" s="31" t="s">
        <v>204</v>
      </c>
      <c r="E420" s="55">
        <v>350</v>
      </c>
      <c r="F420" s="31" t="s">
        <v>58</v>
      </c>
      <c r="G420" s="55">
        <v>2015</v>
      </c>
      <c r="H420" s="31" t="s">
        <v>64</v>
      </c>
      <c r="I420" s="31" t="s">
        <v>1112</v>
      </c>
      <c r="J420" s="31" t="s">
        <v>1113</v>
      </c>
      <c r="K420" s="56" t="s">
        <v>1114</v>
      </c>
    </row>
    <row r="421" spans="1:11" x14ac:dyDescent="0.25">
      <c r="A421" s="31" t="s">
        <v>679</v>
      </c>
      <c r="B421" s="31" t="s">
        <v>690</v>
      </c>
      <c r="C421" s="31" t="s">
        <v>681</v>
      </c>
      <c r="D421" s="31" t="s">
        <v>204</v>
      </c>
      <c r="E421" s="55">
        <v>350</v>
      </c>
      <c r="F421" s="31" t="s">
        <v>58</v>
      </c>
      <c r="G421" s="55">
        <v>2015</v>
      </c>
      <c r="H421" s="31" t="s">
        <v>64</v>
      </c>
      <c r="I421" s="31" t="s">
        <v>1112</v>
      </c>
      <c r="J421" s="31" t="s">
        <v>1113</v>
      </c>
      <c r="K421" s="56" t="s">
        <v>1114</v>
      </c>
    </row>
    <row r="422" spans="1:11" x14ac:dyDescent="0.25">
      <c r="A422" s="31" t="s">
        <v>679</v>
      </c>
      <c r="B422" s="31" t="s">
        <v>691</v>
      </c>
      <c r="C422" s="31" t="s">
        <v>681</v>
      </c>
      <c r="D422" s="31" t="s">
        <v>204</v>
      </c>
      <c r="E422" s="55">
        <v>350</v>
      </c>
      <c r="F422" s="31" t="s">
        <v>58</v>
      </c>
      <c r="G422" s="55">
        <v>2015</v>
      </c>
      <c r="H422" s="31" t="s">
        <v>64</v>
      </c>
      <c r="I422" s="31" t="s">
        <v>1112</v>
      </c>
      <c r="J422" s="31" t="s">
        <v>1113</v>
      </c>
      <c r="K422" s="56" t="s">
        <v>1114</v>
      </c>
    </row>
    <row r="423" spans="1:11" x14ac:dyDescent="0.25">
      <c r="A423" s="31" t="s">
        <v>679</v>
      </c>
      <c r="B423" s="31" t="s">
        <v>692</v>
      </c>
      <c r="C423" s="31" t="s">
        <v>681</v>
      </c>
      <c r="D423" s="31" t="s">
        <v>204</v>
      </c>
      <c r="E423" s="55">
        <v>350</v>
      </c>
      <c r="F423" s="31" t="s">
        <v>58</v>
      </c>
      <c r="G423" s="55">
        <v>2015</v>
      </c>
      <c r="H423" s="31" t="s">
        <v>64</v>
      </c>
      <c r="I423" s="31" t="s">
        <v>1112</v>
      </c>
      <c r="J423" s="31" t="s">
        <v>1113</v>
      </c>
      <c r="K423" s="56" t="s">
        <v>1114</v>
      </c>
    </row>
    <row r="424" spans="1:11" x14ac:dyDescent="0.25">
      <c r="A424" s="31" t="s">
        <v>679</v>
      </c>
      <c r="B424" s="31" t="s">
        <v>694</v>
      </c>
      <c r="C424" s="31" t="s">
        <v>695</v>
      </c>
      <c r="D424" s="31" t="s">
        <v>696</v>
      </c>
      <c r="E424" s="55">
        <v>350</v>
      </c>
      <c r="F424" s="31" t="s">
        <v>58</v>
      </c>
      <c r="G424" s="55">
        <v>2012</v>
      </c>
      <c r="H424" s="31" t="s">
        <v>64</v>
      </c>
      <c r="I424" s="31" t="s">
        <v>1115</v>
      </c>
      <c r="J424" s="31" t="s">
        <v>1116</v>
      </c>
      <c r="K424" s="56" t="s">
        <v>1117</v>
      </c>
    </row>
    <row r="425" spans="1:11" x14ac:dyDescent="0.25">
      <c r="A425" s="31" t="s">
        <v>679</v>
      </c>
      <c r="B425" s="31" t="s">
        <v>697</v>
      </c>
      <c r="C425" s="31" t="s">
        <v>695</v>
      </c>
      <c r="D425" s="31" t="s">
        <v>696</v>
      </c>
      <c r="E425" s="55">
        <v>350</v>
      </c>
      <c r="F425" s="31" t="s">
        <v>58</v>
      </c>
      <c r="G425" s="55">
        <v>2012</v>
      </c>
      <c r="H425" s="31" t="s">
        <v>64</v>
      </c>
      <c r="I425" s="31" t="s">
        <v>1115</v>
      </c>
      <c r="J425" s="31" t="s">
        <v>1116</v>
      </c>
      <c r="K425" s="56" t="s">
        <v>1117</v>
      </c>
    </row>
    <row r="426" spans="1:11" x14ac:dyDescent="0.25">
      <c r="A426" s="31" t="s">
        <v>679</v>
      </c>
      <c r="B426" s="31" t="s">
        <v>698</v>
      </c>
      <c r="C426" s="31" t="s">
        <v>695</v>
      </c>
      <c r="D426" s="31" t="s">
        <v>696</v>
      </c>
      <c r="E426" s="55">
        <v>350</v>
      </c>
      <c r="F426" s="31" t="s">
        <v>58</v>
      </c>
      <c r="G426" s="55">
        <v>2015</v>
      </c>
      <c r="H426" s="31" t="s">
        <v>59</v>
      </c>
      <c r="I426" s="31" t="s">
        <v>1115</v>
      </c>
      <c r="J426" s="31" t="s">
        <v>1116</v>
      </c>
      <c r="K426" s="56" t="s">
        <v>1117</v>
      </c>
    </row>
    <row r="427" spans="1:11" x14ac:dyDescent="0.25">
      <c r="A427" s="31" t="s">
        <v>679</v>
      </c>
      <c r="B427" s="31" t="s">
        <v>699</v>
      </c>
      <c r="C427" s="31" t="s">
        <v>695</v>
      </c>
      <c r="D427" s="31" t="s">
        <v>696</v>
      </c>
      <c r="E427" s="55">
        <v>350</v>
      </c>
      <c r="F427" s="31" t="s">
        <v>58</v>
      </c>
      <c r="G427" s="55">
        <v>2015</v>
      </c>
      <c r="H427" s="31" t="s">
        <v>59</v>
      </c>
      <c r="I427" s="31" t="s">
        <v>1115</v>
      </c>
      <c r="J427" s="31" t="s">
        <v>1116</v>
      </c>
      <c r="K427" s="56" t="s">
        <v>1117</v>
      </c>
    </row>
    <row r="428" spans="1:11" x14ac:dyDescent="0.25">
      <c r="A428" s="31" t="s">
        <v>679</v>
      </c>
      <c r="B428" s="31" t="s">
        <v>700</v>
      </c>
      <c r="C428" s="31" t="s">
        <v>695</v>
      </c>
      <c r="D428" s="31" t="s">
        <v>696</v>
      </c>
      <c r="E428" s="55">
        <v>350</v>
      </c>
      <c r="F428" s="31" t="s">
        <v>66</v>
      </c>
      <c r="G428" s="57"/>
      <c r="H428" s="31" t="s">
        <v>112</v>
      </c>
      <c r="I428" s="31" t="s">
        <v>1115</v>
      </c>
      <c r="J428" s="31" t="s">
        <v>1116</v>
      </c>
      <c r="K428" s="56" t="s">
        <v>1117</v>
      </c>
    </row>
    <row r="429" spans="1:11" x14ac:dyDescent="0.25">
      <c r="A429" s="31" t="s">
        <v>679</v>
      </c>
      <c r="B429" s="31" t="s">
        <v>701</v>
      </c>
      <c r="C429" s="31" t="s">
        <v>695</v>
      </c>
      <c r="D429" s="31" t="s">
        <v>696</v>
      </c>
      <c r="E429" s="55">
        <v>350</v>
      </c>
      <c r="F429" s="31" t="s">
        <v>66</v>
      </c>
      <c r="G429" s="57"/>
      <c r="H429" s="31" t="s">
        <v>112</v>
      </c>
      <c r="I429" s="31" t="s">
        <v>1115</v>
      </c>
      <c r="J429" s="31" t="s">
        <v>1116</v>
      </c>
      <c r="K429" s="56" t="s">
        <v>1117</v>
      </c>
    </row>
    <row r="430" spans="1:11" x14ac:dyDescent="0.25">
      <c r="A430" s="31" t="s">
        <v>679</v>
      </c>
      <c r="B430" s="31" t="s">
        <v>702</v>
      </c>
      <c r="C430" s="31" t="s">
        <v>695</v>
      </c>
      <c r="D430" s="31" t="s">
        <v>696</v>
      </c>
      <c r="E430" s="55">
        <v>350</v>
      </c>
      <c r="F430" s="31" t="s">
        <v>66</v>
      </c>
      <c r="G430" s="57"/>
      <c r="H430" s="31" t="s">
        <v>112</v>
      </c>
      <c r="I430" s="31" t="s">
        <v>1115</v>
      </c>
      <c r="J430" s="31" t="s">
        <v>1116</v>
      </c>
      <c r="K430" s="56" t="s">
        <v>1117</v>
      </c>
    </row>
    <row r="431" spans="1:11" x14ac:dyDescent="0.25">
      <c r="A431" s="31" t="s">
        <v>679</v>
      </c>
      <c r="B431" s="31" t="s">
        <v>703</v>
      </c>
      <c r="C431" s="31" t="s">
        <v>695</v>
      </c>
      <c r="D431" s="31" t="s">
        <v>696</v>
      </c>
      <c r="E431" s="55">
        <v>350</v>
      </c>
      <c r="F431" s="31" t="s">
        <v>66</v>
      </c>
      <c r="G431" s="57"/>
      <c r="H431" s="31" t="s">
        <v>112</v>
      </c>
      <c r="I431" s="31" t="s">
        <v>1115</v>
      </c>
      <c r="J431" s="31" t="s">
        <v>1116</v>
      </c>
      <c r="K431" s="56" t="s">
        <v>1117</v>
      </c>
    </row>
    <row r="432" spans="1:11" x14ac:dyDescent="0.25">
      <c r="A432" s="31" t="s">
        <v>679</v>
      </c>
      <c r="B432" s="31" t="s">
        <v>704</v>
      </c>
      <c r="C432" s="31" t="s">
        <v>705</v>
      </c>
      <c r="D432" s="31" t="s">
        <v>677</v>
      </c>
      <c r="E432" s="55">
        <v>360</v>
      </c>
      <c r="F432" s="31" t="s">
        <v>58</v>
      </c>
      <c r="G432" s="55">
        <v>2013</v>
      </c>
      <c r="H432" s="31" t="s">
        <v>59</v>
      </c>
      <c r="I432" s="31" t="s">
        <v>1118</v>
      </c>
      <c r="J432" s="31" t="s">
        <v>1119</v>
      </c>
      <c r="K432" s="56" t="s">
        <v>1120</v>
      </c>
    </row>
    <row r="433" spans="1:11" x14ac:dyDescent="0.25">
      <c r="A433" s="31" t="s">
        <v>679</v>
      </c>
      <c r="B433" s="31" t="s">
        <v>706</v>
      </c>
      <c r="C433" s="31" t="s">
        <v>707</v>
      </c>
      <c r="D433" s="31" t="s">
        <v>677</v>
      </c>
      <c r="E433" s="55">
        <v>360</v>
      </c>
      <c r="F433" s="31" t="s">
        <v>63</v>
      </c>
      <c r="G433" s="57"/>
      <c r="H433" s="31" t="s">
        <v>59</v>
      </c>
      <c r="I433" s="31" t="s">
        <v>1121</v>
      </c>
      <c r="J433" s="31" t="s">
        <v>1122</v>
      </c>
      <c r="K433" s="56" t="s">
        <v>1120</v>
      </c>
    </row>
    <row r="434" spans="1:11" x14ac:dyDescent="0.25">
      <c r="A434" s="31" t="s">
        <v>679</v>
      </c>
      <c r="B434" s="31" t="s">
        <v>708</v>
      </c>
      <c r="C434" s="31" t="s">
        <v>705</v>
      </c>
      <c r="D434" s="31" t="s">
        <v>677</v>
      </c>
      <c r="E434" s="55">
        <v>360</v>
      </c>
      <c r="F434" s="31" t="s">
        <v>58</v>
      </c>
      <c r="G434" s="55">
        <v>2013</v>
      </c>
      <c r="H434" s="31" t="s">
        <v>59</v>
      </c>
      <c r="I434" s="31" t="s">
        <v>1118</v>
      </c>
      <c r="J434" s="31" t="s">
        <v>1119</v>
      </c>
      <c r="K434" s="56" t="s">
        <v>1120</v>
      </c>
    </row>
    <row r="435" spans="1:11" x14ac:dyDescent="0.25">
      <c r="A435" s="31" t="s">
        <v>679</v>
      </c>
      <c r="B435" s="31" t="s">
        <v>709</v>
      </c>
      <c r="C435" s="31" t="s">
        <v>705</v>
      </c>
      <c r="D435" s="31" t="s">
        <v>677</v>
      </c>
      <c r="E435" s="55">
        <v>360</v>
      </c>
      <c r="F435" s="31" t="s">
        <v>58</v>
      </c>
      <c r="G435" s="55">
        <v>2014</v>
      </c>
      <c r="H435" s="31" t="s">
        <v>59</v>
      </c>
      <c r="I435" s="31" t="s">
        <v>1118</v>
      </c>
      <c r="J435" s="31" t="s">
        <v>1119</v>
      </c>
      <c r="K435" s="56" t="s">
        <v>1120</v>
      </c>
    </row>
    <row r="436" spans="1:11" x14ac:dyDescent="0.25">
      <c r="A436" s="31" t="s">
        <v>679</v>
      </c>
      <c r="B436" s="31" t="s">
        <v>710</v>
      </c>
      <c r="C436" s="31" t="s">
        <v>705</v>
      </c>
      <c r="D436" s="31" t="s">
        <v>677</v>
      </c>
      <c r="E436" s="55">
        <v>360</v>
      </c>
      <c r="F436" s="31" t="s">
        <v>58</v>
      </c>
      <c r="G436" s="55">
        <v>2014</v>
      </c>
      <c r="H436" s="31" t="s">
        <v>59</v>
      </c>
      <c r="I436" s="31" t="s">
        <v>1118</v>
      </c>
      <c r="J436" s="31" t="s">
        <v>1119</v>
      </c>
      <c r="K436" s="56" t="s">
        <v>1120</v>
      </c>
    </row>
    <row r="437" spans="1:11" x14ac:dyDescent="0.25">
      <c r="A437" s="31" t="s">
        <v>679</v>
      </c>
      <c r="B437" s="31" t="s">
        <v>711</v>
      </c>
      <c r="C437" s="31" t="s">
        <v>707</v>
      </c>
      <c r="D437" s="31" t="s">
        <v>677</v>
      </c>
      <c r="E437" s="55">
        <v>360</v>
      </c>
      <c r="F437" s="31" t="s">
        <v>58</v>
      </c>
      <c r="G437" s="55">
        <v>2014</v>
      </c>
      <c r="H437" s="31" t="s">
        <v>59</v>
      </c>
      <c r="I437" s="31" t="s">
        <v>1121</v>
      </c>
      <c r="J437" s="31" t="s">
        <v>1122</v>
      </c>
      <c r="K437" s="56" t="s">
        <v>1120</v>
      </c>
    </row>
    <row r="438" spans="1:11" x14ac:dyDescent="0.25">
      <c r="A438" s="31" t="s">
        <v>679</v>
      </c>
      <c r="B438" s="31" t="s">
        <v>712</v>
      </c>
      <c r="C438" s="31" t="s">
        <v>707</v>
      </c>
      <c r="D438" s="31" t="s">
        <v>677</v>
      </c>
      <c r="E438" s="55">
        <v>360</v>
      </c>
      <c r="F438" s="31" t="s">
        <v>58</v>
      </c>
      <c r="G438" s="57"/>
      <c r="H438" s="31" t="s">
        <v>59</v>
      </c>
      <c r="I438" s="31" t="s">
        <v>1121</v>
      </c>
      <c r="J438" s="31" t="s">
        <v>1122</v>
      </c>
      <c r="K438" s="56" t="s">
        <v>1120</v>
      </c>
    </row>
    <row r="439" spans="1:11" x14ac:dyDescent="0.25">
      <c r="A439" s="31" t="s">
        <v>679</v>
      </c>
      <c r="B439" s="31" t="s">
        <v>713</v>
      </c>
      <c r="C439" s="31" t="s">
        <v>714</v>
      </c>
      <c r="D439" s="31" t="s">
        <v>677</v>
      </c>
      <c r="E439" s="55">
        <v>360</v>
      </c>
      <c r="F439" s="31" t="s">
        <v>63</v>
      </c>
      <c r="G439" s="57"/>
      <c r="H439" s="31" t="s">
        <v>59</v>
      </c>
      <c r="I439" s="31" t="s">
        <v>1121</v>
      </c>
      <c r="J439" s="31" t="s">
        <v>1122</v>
      </c>
      <c r="K439" s="56" t="s">
        <v>1120</v>
      </c>
    </row>
    <row r="440" spans="1:11" x14ac:dyDescent="0.25">
      <c r="A440" s="31" t="s">
        <v>679</v>
      </c>
      <c r="B440" s="31" t="s">
        <v>715</v>
      </c>
      <c r="C440" s="31" t="s">
        <v>714</v>
      </c>
      <c r="D440" s="31" t="s">
        <v>677</v>
      </c>
      <c r="E440" s="55">
        <v>360</v>
      </c>
      <c r="F440" s="31" t="s">
        <v>63</v>
      </c>
      <c r="G440" s="57"/>
      <c r="H440" s="31" t="s">
        <v>59</v>
      </c>
      <c r="I440" s="31" t="s">
        <v>1121</v>
      </c>
      <c r="J440" s="31" t="s">
        <v>1122</v>
      </c>
      <c r="K440" s="56" t="s">
        <v>1120</v>
      </c>
    </row>
    <row r="441" spans="1:11" x14ac:dyDescent="0.25">
      <c r="A441" s="31" t="s">
        <v>679</v>
      </c>
      <c r="B441" s="31" t="s">
        <v>716</v>
      </c>
      <c r="C441" s="31" t="s">
        <v>707</v>
      </c>
      <c r="D441" s="31" t="s">
        <v>677</v>
      </c>
      <c r="E441" s="55">
        <v>360</v>
      </c>
      <c r="F441" s="31" t="s">
        <v>63</v>
      </c>
      <c r="G441" s="57"/>
      <c r="H441" s="31" t="s">
        <v>59</v>
      </c>
      <c r="I441" s="31" t="s">
        <v>1121</v>
      </c>
      <c r="J441" s="31" t="s">
        <v>1122</v>
      </c>
      <c r="K441" s="56" t="s">
        <v>1120</v>
      </c>
    </row>
    <row r="442" spans="1:11" x14ac:dyDescent="0.25">
      <c r="A442" s="31" t="s">
        <v>679</v>
      </c>
      <c r="B442" s="31" t="s">
        <v>717</v>
      </c>
      <c r="C442" s="31" t="s">
        <v>718</v>
      </c>
      <c r="D442" s="31" t="s">
        <v>719</v>
      </c>
      <c r="E442" s="55">
        <v>200</v>
      </c>
      <c r="F442" s="31" t="s">
        <v>58</v>
      </c>
      <c r="G442" s="55">
        <v>2013</v>
      </c>
      <c r="H442" s="31" t="s">
        <v>64</v>
      </c>
      <c r="I442" s="31" t="s">
        <v>1123</v>
      </c>
      <c r="J442" s="31" t="s">
        <v>1124</v>
      </c>
      <c r="K442" s="56" t="s">
        <v>1125</v>
      </c>
    </row>
    <row r="443" spans="1:11" x14ac:dyDescent="0.25">
      <c r="A443" s="31" t="s">
        <v>679</v>
      </c>
      <c r="B443" s="31" t="s">
        <v>720</v>
      </c>
      <c r="C443" s="31" t="s">
        <v>718</v>
      </c>
      <c r="D443" s="31" t="s">
        <v>719</v>
      </c>
      <c r="E443" s="55">
        <v>200</v>
      </c>
      <c r="F443" s="31" t="s">
        <v>58</v>
      </c>
      <c r="G443" s="55">
        <v>2013</v>
      </c>
      <c r="H443" s="31" t="s">
        <v>64</v>
      </c>
      <c r="I443" s="31" t="s">
        <v>1123</v>
      </c>
      <c r="J443" s="31" t="s">
        <v>1124</v>
      </c>
      <c r="K443" s="56" t="s">
        <v>1125</v>
      </c>
    </row>
    <row r="444" spans="1:11" x14ac:dyDescent="0.25">
      <c r="A444" s="31" t="s">
        <v>679</v>
      </c>
      <c r="B444" s="31" t="s">
        <v>721</v>
      </c>
      <c r="C444" s="31" t="s">
        <v>722</v>
      </c>
      <c r="D444" s="31" t="s">
        <v>131</v>
      </c>
      <c r="E444" s="55">
        <v>360</v>
      </c>
      <c r="F444" s="31" t="s">
        <v>58</v>
      </c>
      <c r="G444" s="55">
        <v>2011</v>
      </c>
      <c r="H444" s="31" t="s">
        <v>59</v>
      </c>
      <c r="I444" s="31" t="s">
        <v>1126</v>
      </c>
      <c r="J444" s="31" t="s">
        <v>1127</v>
      </c>
      <c r="K444" s="56" t="s">
        <v>1128</v>
      </c>
    </row>
    <row r="445" spans="1:11" x14ac:dyDescent="0.25">
      <c r="A445" s="31" t="s">
        <v>679</v>
      </c>
      <c r="B445" s="31" t="s">
        <v>723</v>
      </c>
      <c r="C445" s="31" t="s">
        <v>722</v>
      </c>
      <c r="D445" s="31" t="s">
        <v>131</v>
      </c>
      <c r="E445" s="55">
        <v>360</v>
      </c>
      <c r="F445" s="31" t="s">
        <v>58</v>
      </c>
      <c r="G445" s="55">
        <v>2011</v>
      </c>
      <c r="H445" s="31" t="s">
        <v>59</v>
      </c>
      <c r="I445" s="31" t="s">
        <v>1126</v>
      </c>
      <c r="J445" s="31" t="s">
        <v>1127</v>
      </c>
      <c r="K445" s="56" t="s">
        <v>1128</v>
      </c>
    </row>
    <row r="446" spans="1:11" x14ac:dyDescent="0.25">
      <c r="A446" s="31" t="s">
        <v>679</v>
      </c>
      <c r="B446" s="31" t="s">
        <v>724</v>
      </c>
      <c r="C446" s="31" t="s">
        <v>722</v>
      </c>
      <c r="D446" s="31" t="s">
        <v>131</v>
      </c>
      <c r="E446" s="55">
        <v>360</v>
      </c>
      <c r="F446" s="31" t="s">
        <v>58</v>
      </c>
      <c r="G446" s="55">
        <v>2011</v>
      </c>
      <c r="H446" s="31" t="s">
        <v>59</v>
      </c>
      <c r="I446" s="31" t="s">
        <v>1126</v>
      </c>
      <c r="J446" s="31" t="s">
        <v>1127</v>
      </c>
      <c r="K446" s="56" t="s">
        <v>1128</v>
      </c>
    </row>
    <row r="447" spans="1:11" x14ac:dyDescent="0.25">
      <c r="A447" s="31" t="s">
        <v>679</v>
      </c>
      <c r="B447" s="31" t="s">
        <v>725</v>
      </c>
      <c r="C447" s="31" t="s">
        <v>722</v>
      </c>
      <c r="D447" s="31" t="s">
        <v>131</v>
      </c>
      <c r="E447" s="55">
        <v>360</v>
      </c>
      <c r="F447" s="31" t="s">
        <v>58</v>
      </c>
      <c r="G447" s="55">
        <v>2012</v>
      </c>
      <c r="H447" s="31" t="s">
        <v>59</v>
      </c>
      <c r="I447" s="31" t="s">
        <v>1126</v>
      </c>
      <c r="J447" s="31" t="s">
        <v>1127</v>
      </c>
      <c r="K447" s="56" t="s">
        <v>1128</v>
      </c>
    </row>
    <row r="448" spans="1:11" x14ac:dyDescent="0.25">
      <c r="A448" s="31" t="s">
        <v>679</v>
      </c>
      <c r="B448" s="31" t="s">
        <v>726</v>
      </c>
      <c r="C448" s="31" t="s">
        <v>727</v>
      </c>
      <c r="D448" s="31" t="s">
        <v>131</v>
      </c>
      <c r="E448" s="55">
        <v>1100</v>
      </c>
      <c r="F448" s="31" t="s">
        <v>58</v>
      </c>
      <c r="G448" s="55">
        <v>2014</v>
      </c>
      <c r="H448" s="31" t="s">
        <v>61</v>
      </c>
      <c r="I448" s="31" t="s">
        <v>1126</v>
      </c>
      <c r="J448" s="31" t="s">
        <v>1127</v>
      </c>
      <c r="K448" s="56" t="s">
        <v>1128</v>
      </c>
    </row>
    <row r="449" spans="1:11" x14ac:dyDescent="0.25">
      <c r="A449" s="31" t="s">
        <v>679</v>
      </c>
      <c r="B449" s="31" t="s">
        <v>728</v>
      </c>
      <c r="C449" s="31" t="s">
        <v>727</v>
      </c>
      <c r="D449" s="31" t="s">
        <v>131</v>
      </c>
      <c r="E449" s="55">
        <v>1100</v>
      </c>
      <c r="F449" s="31" t="s">
        <v>58</v>
      </c>
      <c r="G449" s="55">
        <v>2015</v>
      </c>
      <c r="H449" s="31" t="s">
        <v>61</v>
      </c>
      <c r="I449" s="31" t="s">
        <v>1126</v>
      </c>
      <c r="J449" s="31" t="s">
        <v>1127</v>
      </c>
      <c r="K449" s="56" t="s">
        <v>1128</v>
      </c>
    </row>
    <row r="450" spans="1:11" x14ac:dyDescent="0.25">
      <c r="A450" s="31" t="s">
        <v>679</v>
      </c>
      <c r="B450" s="31" t="s">
        <v>729</v>
      </c>
      <c r="C450" s="31" t="s">
        <v>727</v>
      </c>
      <c r="D450" s="31" t="s">
        <v>131</v>
      </c>
      <c r="E450" s="55">
        <v>1100</v>
      </c>
      <c r="F450" s="31" t="s">
        <v>66</v>
      </c>
      <c r="G450" s="57"/>
      <c r="H450" s="31" t="s">
        <v>61</v>
      </c>
      <c r="I450" s="31" t="s">
        <v>1126</v>
      </c>
      <c r="J450" s="31" t="s">
        <v>1127</v>
      </c>
      <c r="K450" s="56" t="s">
        <v>1128</v>
      </c>
    </row>
    <row r="451" spans="1:11" x14ac:dyDescent="0.25">
      <c r="A451" s="31" t="s">
        <v>679</v>
      </c>
      <c r="B451" s="31" t="s">
        <v>730</v>
      </c>
      <c r="C451" s="31" t="s">
        <v>727</v>
      </c>
      <c r="D451" s="31" t="s">
        <v>131</v>
      </c>
      <c r="E451" s="55">
        <v>1100</v>
      </c>
      <c r="F451" s="31" t="s">
        <v>66</v>
      </c>
      <c r="G451" s="57"/>
      <c r="H451" s="31" t="s">
        <v>61</v>
      </c>
      <c r="I451" s="31" t="s">
        <v>1126</v>
      </c>
      <c r="J451" s="31" t="s">
        <v>1127</v>
      </c>
      <c r="K451" s="56" t="s">
        <v>1128</v>
      </c>
    </row>
    <row r="452" spans="1:11" x14ac:dyDescent="0.25">
      <c r="A452" s="31" t="s">
        <v>679</v>
      </c>
      <c r="B452" s="31" t="s">
        <v>731</v>
      </c>
      <c r="C452" s="31" t="s">
        <v>732</v>
      </c>
      <c r="D452" s="31" t="s">
        <v>693</v>
      </c>
      <c r="E452" s="55">
        <v>150</v>
      </c>
      <c r="F452" s="31" t="s">
        <v>58</v>
      </c>
      <c r="G452" s="55">
        <v>2012</v>
      </c>
      <c r="H452" s="31" t="s">
        <v>112</v>
      </c>
      <c r="I452" s="31" t="s">
        <v>1129</v>
      </c>
      <c r="J452" s="31" t="s">
        <v>1130</v>
      </c>
      <c r="K452" s="56" t="s">
        <v>1131</v>
      </c>
    </row>
    <row r="453" spans="1:11" x14ac:dyDescent="0.25">
      <c r="A453" s="31" t="s">
        <v>679</v>
      </c>
      <c r="B453" s="31" t="s">
        <v>733</v>
      </c>
      <c r="C453" s="31" t="s">
        <v>732</v>
      </c>
      <c r="D453" s="31" t="s">
        <v>693</v>
      </c>
      <c r="E453" s="55">
        <v>150</v>
      </c>
      <c r="F453" s="31" t="s">
        <v>58</v>
      </c>
      <c r="G453" s="55">
        <v>2012</v>
      </c>
      <c r="H453" s="31" t="s">
        <v>112</v>
      </c>
      <c r="I453" s="31" t="s">
        <v>1129</v>
      </c>
      <c r="J453" s="31" t="s">
        <v>1130</v>
      </c>
      <c r="K453" s="56" t="s">
        <v>1131</v>
      </c>
    </row>
    <row r="454" spans="1:11" x14ac:dyDescent="0.25">
      <c r="A454" s="31" t="s">
        <v>679</v>
      </c>
      <c r="B454" s="31" t="s">
        <v>734</v>
      </c>
      <c r="C454" s="31" t="s">
        <v>735</v>
      </c>
      <c r="D454" s="31" t="s">
        <v>736</v>
      </c>
      <c r="E454" s="55">
        <v>350</v>
      </c>
      <c r="F454" s="31" t="s">
        <v>58</v>
      </c>
      <c r="G454" s="55">
        <v>2013</v>
      </c>
      <c r="H454" s="31" t="s">
        <v>64</v>
      </c>
      <c r="I454" s="31" t="s">
        <v>1132</v>
      </c>
      <c r="J454" s="31" t="s">
        <v>1133</v>
      </c>
      <c r="K454" s="56" t="s">
        <v>1134</v>
      </c>
    </row>
    <row r="455" spans="1:11" x14ac:dyDescent="0.25">
      <c r="A455" s="31" t="s">
        <v>679</v>
      </c>
      <c r="B455" s="31" t="s">
        <v>737</v>
      </c>
      <c r="C455" s="31" t="s">
        <v>738</v>
      </c>
      <c r="D455" s="31" t="s">
        <v>736</v>
      </c>
      <c r="E455" s="55">
        <v>360</v>
      </c>
      <c r="F455" s="31" t="s">
        <v>58</v>
      </c>
      <c r="G455" s="55">
        <v>2017</v>
      </c>
      <c r="H455" s="31" t="s">
        <v>59</v>
      </c>
      <c r="I455" s="31" t="s">
        <v>1132</v>
      </c>
      <c r="J455" s="31" t="s">
        <v>1133</v>
      </c>
      <c r="K455" s="56" t="s">
        <v>1134</v>
      </c>
    </row>
    <row r="456" spans="1:11" x14ac:dyDescent="0.25">
      <c r="A456" s="31" t="s">
        <v>679</v>
      </c>
      <c r="B456" s="31" t="s">
        <v>739</v>
      </c>
      <c r="C456" s="31" t="s">
        <v>735</v>
      </c>
      <c r="D456" s="31" t="s">
        <v>736</v>
      </c>
      <c r="E456" s="55">
        <v>350</v>
      </c>
      <c r="F456" s="31" t="s">
        <v>58</v>
      </c>
      <c r="G456" s="55">
        <v>2013</v>
      </c>
      <c r="H456" s="31" t="s">
        <v>64</v>
      </c>
      <c r="I456" s="31" t="s">
        <v>1132</v>
      </c>
      <c r="J456" s="31" t="s">
        <v>1133</v>
      </c>
      <c r="K456" s="56" t="s">
        <v>1134</v>
      </c>
    </row>
    <row r="457" spans="1:11" x14ac:dyDescent="0.25">
      <c r="A457" s="31" t="s">
        <v>679</v>
      </c>
      <c r="B457" s="31" t="s">
        <v>740</v>
      </c>
      <c r="C457" s="31" t="s">
        <v>735</v>
      </c>
      <c r="D457" s="31" t="s">
        <v>736</v>
      </c>
      <c r="E457" s="55">
        <v>350</v>
      </c>
      <c r="F457" s="31" t="s">
        <v>58</v>
      </c>
      <c r="G457" s="55">
        <v>2014</v>
      </c>
      <c r="H457" s="31" t="s">
        <v>64</v>
      </c>
      <c r="I457" s="31" t="s">
        <v>1132</v>
      </c>
      <c r="J457" s="31" t="s">
        <v>1133</v>
      </c>
      <c r="K457" s="56" t="s">
        <v>1134</v>
      </c>
    </row>
    <row r="458" spans="1:11" x14ac:dyDescent="0.25">
      <c r="A458" s="31" t="s">
        <v>679</v>
      </c>
      <c r="B458" s="31" t="s">
        <v>741</v>
      </c>
      <c r="C458" s="31" t="s">
        <v>735</v>
      </c>
      <c r="D458" s="31" t="s">
        <v>736</v>
      </c>
      <c r="E458" s="55">
        <v>350</v>
      </c>
      <c r="F458" s="31" t="s">
        <v>58</v>
      </c>
      <c r="G458" s="55">
        <v>2014</v>
      </c>
      <c r="H458" s="31" t="s">
        <v>64</v>
      </c>
      <c r="I458" s="31" t="s">
        <v>1132</v>
      </c>
      <c r="J458" s="31" t="s">
        <v>1133</v>
      </c>
      <c r="K458" s="56" t="s">
        <v>1134</v>
      </c>
    </row>
    <row r="459" spans="1:11" x14ac:dyDescent="0.25">
      <c r="A459" s="31" t="s">
        <v>679</v>
      </c>
      <c r="B459" s="31" t="s">
        <v>742</v>
      </c>
      <c r="C459" s="31" t="s">
        <v>738</v>
      </c>
      <c r="D459" s="31" t="s">
        <v>736</v>
      </c>
      <c r="E459" s="55">
        <v>360</v>
      </c>
      <c r="F459" s="31" t="s">
        <v>66</v>
      </c>
      <c r="G459" s="57"/>
      <c r="H459" s="31" t="s">
        <v>112</v>
      </c>
      <c r="I459" s="31" t="s">
        <v>1132</v>
      </c>
      <c r="J459" s="31" t="s">
        <v>1133</v>
      </c>
      <c r="K459" s="56" t="s">
        <v>1134</v>
      </c>
    </row>
    <row r="460" spans="1:11" x14ac:dyDescent="0.25">
      <c r="A460" s="31" t="s">
        <v>679</v>
      </c>
      <c r="B460" s="31" t="s">
        <v>743</v>
      </c>
      <c r="C460" s="31" t="s">
        <v>738</v>
      </c>
      <c r="D460" s="31" t="s">
        <v>736</v>
      </c>
      <c r="E460" s="55">
        <v>360</v>
      </c>
      <c r="F460" s="31" t="s">
        <v>66</v>
      </c>
      <c r="G460" s="57"/>
      <c r="H460" s="31" t="s">
        <v>112</v>
      </c>
      <c r="I460" s="31" t="s">
        <v>1132</v>
      </c>
      <c r="J460" s="31" t="s">
        <v>1133</v>
      </c>
      <c r="K460" s="56" t="s">
        <v>1134</v>
      </c>
    </row>
    <row r="461" spans="1:11" x14ac:dyDescent="0.25">
      <c r="A461" s="31" t="s">
        <v>679</v>
      </c>
      <c r="B461" s="31" t="s">
        <v>744</v>
      </c>
      <c r="C461" s="31" t="s">
        <v>738</v>
      </c>
      <c r="D461" s="31" t="s">
        <v>736</v>
      </c>
      <c r="E461" s="55">
        <v>360</v>
      </c>
      <c r="F461" s="31" t="s">
        <v>66</v>
      </c>
      <c r="G461" s="57"/>
      <c r="H461" s="31" t="s">
        <v>112</v>
      </c>
      <c r="I461" s="31" t="s">
        <v>1132</v>
      </c>
      <c r="J461" s="31" t="s">
        <v>1133</v>
      </c>
      <c r="K461" s="56" t="s">
        <v>1134</v>
      </c>
    </row>
    <row r="462" spans="1:11" x14ac:dyDescent="0.25">
      <c r="A462" s="31" t="s">
        <v>679</v>
      </c>
      <c r="B462" s="31" t="s">
        <v>745</v>
      </c>
      <c r="C462" s="31" t="s">
        <v>738</v>
      </c>
      <c r="D462" s="31" t="s">
        <v>736</v>
      </c>
      <c r="E462" s="55">
        <v>360</v>
      </c>
      <c r="F462" s="31" t="s">
        <v>66</v>
      </c>
      <c r="G462" s="57"/>
      <c r="H462" s="31" t="s">
        <v>112</v>
      </c>
      <c r="I462" s="31" t="s">
        <v>1132</v>
      </c>
      <c r="J462" s="31" t="s">
        <v>1133</v>
      </c>
      <c r="K462" s="56" t="s">
        <v>1134</v>
      </c>
    </row>
    <row r="463" spans="1:11" x14ac:dyDescent="0.25">
      <c r="A463" s="31" t="s">
        <v>679</v>
      </c>
      <c r="B463" s="31" t="s">
        <v>746</v>
      </c>
      <c r="C463" s="31" t="s">
        <v>738</v>
      </c>
      <c r="D463" s="31" t="s">
        <v>736</v>
      </c>
      <c r="E463" s="55">
        <v>360</v>
      </c>
      <c r="F463" s="31" t="s">
        <v>58</v>
      </c>
      <c r="G463" s="55">
        <v>2016</v>
      </c>
      <c r="H463" s="31" t="s">
        <v>59</v>
      </c>
      <c r="I463" s="31" t="s">
        <v>1132</v>
      </c>
      <c r="J463" s="31" t="s">
        <v>1133</v>
      </c>
      <c r="K463" s="56" t="s">
        <v>1134</v>
      </c>
    </row>
    <row r="464" spans="1:11" x14ac:dyDescent="0.25">
      <c r="A464" s="31" t="s">
        <v>679</v>
      </c>
      <c r="B464" s="31" t="s">
        <v>747</v>
      </c>
      <c r="C464" s="31" t="s">
        <v>748</v>
      </c>
      <c r="D464" s="31" t="s">
        <v>212</v>
      </c>
      <c r="E464" s="55">
        <v>350</v>
      </c>
      <c r="F464" s="31" t="s">
        <v>58</v>
      </c>
      <c r="G464" s="55">
        <v>2013</v>
      </c>
      <c r="H464" s="31" t="s">
        <v>59</v>
      </c>
      <c r="I464" s="31" t="s">
        <v>1135</v>
      </c>
      <c r="J464" s="31" t="s">
        <v>1136</v>
      </c>
      <c r="K464" s="56" t="s">
        <v>1137</v>
      </c>
    </row>
    <row r="465" spans="1:11" x14ac:dyDescent="0.25">
      <c r="A465" s="31" t="s">
        <v>679</v>
      </c>
      <c r="B465" s="31" t="s">
        <v>749</v>
      </c>
      <c r="C465" s="31" t="s">
        <v>748</v>
      </c>
      <c r="D465" s="31" t="s">
        <v>212</v>
      </c>
      <c r="E465" s="55">
        <v>350</v>
      </c>
      <c r="F465" s="31" t="s">
        <v>58</v>
      </c>
      <c r="G465" s="55">
        <v>2013</v>
      </c>
      <c r="H465" s="31" t="s">
        <v>59</v>
      </c>
      <c r="I465" s="31" t="s">
        <v>1135</v>
      </c>
      <c r="J465" s="31" t="s">
        <v>1136</v>
      </c>
      <c r="K465" s="56" t="s">
        <v>1137</v>
      </c>
    </row>
    <row r="466" spans="1:11" x14ac:dyDescent="0.25">
      <c r="A466" s="31" t="s">
        <v>679</v>
      </c>
      <c r="B466" s="31" t="s">
        <v>750</v>
      </c>
      <c r="C466" s="31" t="s">
        <v>748</v>
      </c>
      <c r="D466" s="31" t="s">
        <v>212</v>
      </c>
      <c r="E466" s="55">
        <v>350</v>
      </c>
      <c r="F466" s="31" t="s">
        <v>58</v>
      </c>
      <c r="G466" s="55">
        <v>2013</v>
      </c>
      <c r="H466" s="31" t="s">
        <v>59</v>
      </c>
      <c r="I466" s="31" t="s">
        <v>1135</v>
      </c>
      <c r="J466" s="31" t="s">
        <v>1136</v>
      </c>
      <c r="K466" s="56" t="s">
        <v>1137</v>
      </c>
    </row>
    <row r="467" spans="1:11" x14ac:dyDescent="0.25">
      <c r="A467" s="31" t="s">
        <v>679</v>
      </c>
      <c r="B467" s="31" t="s">
        <v>751</v>
      </c>
      <c r="C467" s="31" t="s">
        <v>748</v>
      </c>
      <c r="D467" s="31" t="s">
        <v>212</v>
      </c>
      <c r="E467" s="55">
        <v>350</v>
      </c>
      <c r="F467" s="31" t="s">
        <v>58</v>
      </c>
      <c r="G467" s="55">
        <v>2013</v>
      </c>
      <c r="H467" s="31" t="s">
        <v>59</v>
      </c>
      <c r="I467" s="31" t="s">
        <v>1135</v>
      </c>
      <c r="J467" s="31" t="s">
        <v>1136</v>
      </c>
      <c r="K467" s="56" t="s">
        <v>1137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3C18-641E-45D6-B282-0F763F756D7D}">
  <dimension ref="A1:F10"/>
  <sheetViews>
    <sheetView workbookViewId="0">
      <selection activeCell="K32" sqref="K32"/>
    </sheetView>
  </sheetViews>
  <sheetFormatPr defaultRowHeight="15" x14ac:dyDescent="0.25"/>
  <cols>
    <col min="1" max="1" width="14.5703125" customWidth="1"/>
    <col min="2" max="2" width="18" bestFit="1" customWidth="1"/>
  </cols>
  <sheetData>
    <row r="1" spans="1:6" ht="15.75" x14ac:dyDescent="0.25">
      <c r="A1" s="38" t="s">
        <v>1143</v>
      </c>
      <c r="B1" s="38"/>
      <c r="C1" s="38"/>
    </row>
    <row r="2" spans="1:6" ht="15.75" x14ac:dyDescent="0.25">
      <c r="A2" s="48" t="s">
        <v>799</v>
      </c>
      <c r="B2" s="48"/>
      <c r="C2" s="48"/>
      <c r="D2" s="48"/>
      <c r="E2" s="48"/>
      <c r="F2" s="48"/>
    </row>
    <row r="4" spans="1:6" ht="15.75" x14ac:dyDescent="0.25">
      <c r="A4" s="1" t="s">
        <v>1145</v>
      </c>
      <c r="B4" s="1" t="s">
        <v>1144</v>
      </c>
    </row>
    <row r="5" spans="1:6" ht="15.75" x14ac:dyDescent="0.25">
      <c r="A5" s="2" t="s">
        <v>1139</v>
      </c>
      <c r="B5" s="6">
        <v>2050</v>
      </c>
    </row>
    <row r="6" spans="1:6" ht="15.75" x14ac:dyDescent="0.25">
      <c r="A6" s="2" t="s">
        <v>1140</v>
      </c>
      <c r="B6" s="6">
        <v>2150</v>
      </c>
    </row>
    <row r="7" spans="1:6" ht="15.75" x14ac:dyDescent="0.25">
      <c r="A7" s="2" t="s">
        <v>1141</v>
      </c>
      <c r="B7" s="6">
        <v>4820</v>
      </c>
    </row>
    <row r="8" spans="1:6" ht="15.75" x14ac:dyDescent="0.25">
      <c r="A8" s="2" t="s">
        <v>88</v>
      </c>
      <c r="B8" s="6">
        <v>6788</v>
      </c>
    </row>
    <row r="9" spans="1:6" ht="15.75" x14ac:dyDescent="0.25">
      <c r="A9" s="2" t="s">
        <v>1142</v>
      </c>
      <c r="B9" s="6">
        <v>17060</v>
      </c>
    </row>
    <row r="10" spans="1:6" ht="15.75" x14ac:dyDescent="0.25">
      <c r="A10" s="2" t="s">
        <v>42</v>
      </c>
      <c r="B10" s="6">
        <v>14025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杨木易</dc:creator>
  <cp:lastModifiedBy>杨木易</cp:lastModifiedBy>
  <dcterms:created xsi:type="dcterms:W3CDTF">2015-06-05T18:17:20Z</dcterms:created>
  <dcterms:modified xsi:type="dcterms:W3CDTF">2021-02-05T02:41:44Z</dcterms:modified>
</cp:coreProperties>
</file>